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3"/>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1054" documentId="13_ncr:1_{3DF95767-4AC1-6C49-93FD-749793FF033D}" xr6:coauthVersionLast="47" xr6:coauthVersionMax="47" xr10:uidLastSave="{143AFB0C-7E95-4F5C-9FB6-453C6A9091D8}"/>
  <bookViews>
    <workbookView xWindow="31800" yWindow="1040" windowWidth="30240" windowHeight="1720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2" i="16" l="1"/>
  <c r="E18" i="15"/>
  <c r="E17" i="15"/>
  <c r="X22" i="16"/>
  <c r="E16" i="15"/>
  <c r="V22" i="16"/>
  <c r="E15" i="15" l="1"/>
  <c r="J12" i="17"/>
  <c r="B12" i="17"/>
  <c r="C12" i="17"/>
  <c r="D12" i="17"/>
  <c r="E12" i="17"/>
  <c r="F12" i="17"/>
  <c r="G12" i="17"/>
  <c r="H12" i="17"/>
  <c r="I12" i="17"/>
  <c r="T22" i="16"/>
  <c r="E14" i="15"/>
  <c r="R22" i="16"/>
  <c r="I24" i="17"/>
  <c r="E13" i="15"/>
  <c r="E12" i="15"/>
  <c r="E11"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0" authorId="0" shapeId="0" xr:uid="{4B2A8CAC-9039-0741-A2A6-C5CB22874734}">
      <text>
        <r>
          <rPr>
            <sz val="10"/>
            <color rgb="FF000000"/>
            <rFont val="Tahoma"/>
            <family val="2"/>
          </rPr>
          <t xml:space="preserve">Or within timeframe defined by industry. 
</t>
        </r>
      </text>
    </comment>
    <comment ref="A11" authorId="0" shapeId="0" xr:uid="{60A8C1C7-6DAF-124B-B265-C549F23B7B0D}">
      <text>
        <r>
          <rPr>
            <sz val="10"/>
            <color rgb="FF000000"/>
            <rFont val="Tahoma"/>
            <family val="2"/>
          </rPr>
          <t xml:space="preserve">Or determined by the industry. </t>
        </r>
      </text>
    </comment>
    <comment ref="A12"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<sst xmlns="http://schemas.openxmlformats.org/spreadsheetml/2006/main" count="976" uniqueCount="454">
  <si>
    <t xml:space="preserve">North American Numbering Plan </t>
  </si>
  <si>
    <t>Administrator (NANPA) Report</t>
  </si>
  <si>
    <t xml:space="preserve">          FCC CONTRACT NO. 273FCC21C0003</t>
  </si>
  <si>
    <t>April 1 - April 30, 2026</t>
  </si>
  <si>
    <t>Section 11.3, 11.4, 11.5, 11.6, 11.11, 11.12, 13.3 of the NANPA Technical Requirements Document (TRD)</t>
  </si>
  <si>
    <t>Issued on May 13, 2026</t>
  </si>
  <si>
    <t>Florence Weber, NANPA Vice President</t>
  </si>
  <si>
    <t xml:space="preserve">CO Code/Thousands-Block Activity Report </t>
  </si>
  <si>
    <t>Per Sections 11.4, 11.5.1, 13.3.6 and 13.3.7 of the NANPA TRD</t>
  </si>
  <si>
    <t>REPORTING PERIOD: April 2026</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</si>
  <si>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</si>
  <si>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</si>
  <si>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</si>
  <si>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</si>
  <si>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</si>
  <si>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</si>
  <si>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</si>
  <si>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</si>
  <si>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</si>
  <si>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</si>
  <si>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</si>
  <si>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</si>
  <si>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</si>
  <si>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</si>
  <si>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</si>
  <si>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</si>
  <si>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</si>
  <si>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</si>
  <si>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</si>
  <si>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</si>
  <si>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</si>
  <si>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</si>
  <si>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</si>
  <si>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</si>
  <si>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</si>
  <si>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</si>
  <si>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</si>
  <si>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</si>
  <si>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</si>
  <si>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</si>
  <si>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</si>
  <si>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</si>
  <si>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</si>
  <si>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</si>
  <si>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</si>
  <si>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</si>
  <si>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</si>
  <si>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</si>
  <si>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</si>
  <si>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</si>
  <si>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</si>
  <si>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</si>
  <si>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</si>
  <si>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</si>
  <si>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</si>
  <si>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</si>
  <si>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</si>
  <si>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</si>
  <si>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</si>
  <si>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</si>
  <si>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</si>
  <si>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</si>
  <si>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</si>
  <si>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</si>
  <si>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</si>
  <si>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</si>
  <si>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</si>
  <si>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</si>
  <si>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</si>
  <si>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</si>
  <si>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</si>
  <si>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</si>
  <si>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</si>
  <si>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</si>
  <si>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</si>
  <si>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</si>
  <si>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</si>
  <si>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</si>
  <si>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</si>
  <si>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</si>
  <si>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</si>
  <si>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</si>
  <si>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</si>
  <si>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</si>
  <si>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</si>
  <si>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</si>
  <si>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</si>
  <si>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</si>
  <si>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</si>
  <si>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</si>
  <si>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</si>
  <si>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</si>
  <si>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</si>
  <si>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</si>
  <si>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</si>
  <si>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</si>
  <si>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</si>
  <si>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</si>
  <si>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</si>
  <si>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</si>
  <si>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</si>
  <si>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</si>
  <si>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</si>
  <si>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</si>
  <si>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</si>
  <si>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</si>
  <si>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</si>
  <si>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</si>
  <si>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</si>
  <si>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</si>
  <si>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</si>
  <si>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</si>
  <si>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</si>
  <si>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</si>
  <si>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</si>
  <si>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</si>
  <si>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</si>
  <si>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</si>
  <si>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</si>
  <si>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</si>
  <si>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</si>
  <si>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</si>
  <si>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</si>
  <si>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</si>
  <si>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Insufficient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</si>
  <si>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</si>
  <si>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</si>
  <si>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</si>
  <si>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</si>
  <si>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</si>
  <si>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</si>
  <si>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</si>
  <si>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</si>
  <si>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</si>
  <si>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</si>
  <si>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</si>
  <si>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</si>
  <si>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</si>
  <si>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</si>
  <si>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</si>
  <si>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</si>
  <si>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</si>
  <si>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</si>
  <si>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</si>
  <si>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</si>
  <si>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</si>
  <si>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</si>
  <si>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</si>
  <si>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</si>
  <si>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</si>
  <si>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</si>
  <si>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</si>
  <si>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</si>
  <si>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</si>
  <si>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</si>
  <si>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</si>
  <si>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</si>
  <si>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</si>
  <si>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</si>
  <si>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</si>
  <si>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</si>
  <si>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</si>
  <si>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</si>
  <si>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</si>
  <si>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4Q2026</t>
  </si>
  <si>
    <t>3Q2027</t>
  </si>
  <si>
    <t>4Q2027</t>
  </si>
  <si>
    <t>1Q2027</t>
  </si>
  <si>
    <t>3Q2028</t>
  </si>
  <si>
    <t>1Q2028</t>
  </si>
  <si>
    <t xml:space="preserve">Current Forecasted Exhaust Date </t>
  </si>
  <si>
    <t>2Q2056</t>
  </si>
  <si>
    <t>3Q2057</t>
  </si>
  <si>
    <t>1Q2044</t>
  </si>
  <si>
    <t>1Q2037</t>
  </si>
  <si>
    <t>3Q2044</t>
  </si>
  <si>
    <t>1Q2029</t>
  </si>
  <si>
    <t>1Q2030</t>
  </si>
  <si>
    <t>2Q2028</t>
  </si>
  <si>
    <t>4Q2044</t>
  </si>
  <si>
    <t>2Q2029</t>
  </si>
  <si>
    <t>Relief Status</t>
  </si>
  <si>
    <t>Trigger</t>
  </si>
  <si>
    <t>Active</t>
  </si>
  <si>
    <t>Suspended</t>
  </si>
  <si>
    <t>Number of Remaining NXXs</t>
  </si>
  <si>
    <t>747/0</t>
  </si>
  <si>
    <t>0/0/0/86</t>
  </si>
  <si>
    <t>120/0</t>
  </si>
  <si>
    <t>Number of NXXs Unavailable</t>
  </si>
  <si>
    <t>14/15</t>
  </si>
  <si>
    <t>16/21/16/14</t>
  </si>
  <si>
    <t>14/14</t>
  </si>
  <si>
    <t>Initial Relief Planning Meeting Notice Date</t>
  </si>
  <si>
    <t>Actual Filing Date with Regulator</t>
  </si>
  <si>
    <t>Requested Implementation Date</t>
  </si>
  <si>
    <t>2Q2026</t>
  </si>
  <si>
    <t>1Q2026</t>
  </si>
  <si>
    <t>2Q2027</t>
  </si>
  <si>
    <t>3Q2026</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</si>
  <si>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</si>
  <si>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</si>
  <si>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</si>
  <si>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</si>
  <si>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</si>
  <si>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</si>
  <si>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</si>
  <si>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</si>
  <si>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</si>
  <si>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</si>
  <si>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</si>
  <si>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</si>
  <si>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</si>
  <si>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 xml:space="preserve">03/26/2025   PL-630   </t>
  </si>
  <si>
    <t>02/01/2000 PL-209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</si>
  <si>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</si>
  <si>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</si>
  <si>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</si>
  <si>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</si>
  <si>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</si>
  <si>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</si>
  <si>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</si>
  <si>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</si>
  <si>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</si>
  <si>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</si>
  <si>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</si>
  <si>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</si>
  <si>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</si>
  <si>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</si>
  <si>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</si>
  <si>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5-weeks after meeting</t>
  </si>
  <si>
    <t>7-week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</si>
  <si>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</si>
  <si>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</si>
  <si>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</si>
  <si>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</si>
  <si>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</si>
  <si>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</si>
  <si>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</si>
  <si>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</si>
  <si>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</si>
  <si>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</si>
  <si>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</si>
  <si>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</si>
  <si>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</si>
  <si>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</si>
  <si>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</si>
  <si>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 </t>
  </si>
  <si>
    <t>Form 502 Web Submissions</t>
  </si>
  <si>
    <t>Form 502 API Submissions</t>
  </si>
  <si>
    <t>Total Form 502 Submissions</t>
  </si>
  <si>
    <t>Error Notifications Sent</t>
  </si>
  <si>
    <t>Missing Utilization Notifications Sent</t>
  </si>
  <si>
    <t>Anomalous  Notifications Sent</t>
  </si>
  <si>
    <t>Confirmation Notifications Sent</t>
  </si>
  <si>
    <t>Reports Sent to Regulator</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</si>
  <si>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</si>
  <si>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</si>
  <si>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</si>
  <si>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</si>
  <si>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</si>
  <si>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</si>
  <si>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</si>
  <si>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</si>
  <si>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</si>
  <si>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</si>
  <si>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</si>
  <si>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</si>
  <si>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720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</si>
  <si>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</si>
  <si>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</si>
  <si>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</si>
  <si>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</si>
  <si>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</si>
  <si>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</si>
  <si>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</si>
  <si>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</si>
  <si>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</si>
  <si>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</si>
  <si>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</si>
  <si>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</si>
  <si>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</si>
  <si>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</si>
  <si>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13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</si>
  <si>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</si>
  <si>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</si>
  <si>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</si>
  <si>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</si>
  <si>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</si>
  <si>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</si>
  <si>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</si>
  <si>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</si>
  <si>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</si>
  <si>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</si>
  <si>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</si>
  <si>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</si>
  <si>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</si>
  <si>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</si>
  <si>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</si>
  <si>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</si>
  <si>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</si>
  <si>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</si>
  <si>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</si>
  <si>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</si>
  <si>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</si>
  <si>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</si>
  <si>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</si>
  <si>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</si>
  <si>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</si>
  <si>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</si>
  <si>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</si>
  <si>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</si>
  <si>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</si>
  <si>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</si>
  <si>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</si>
  <si>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</si>
  <si>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</si>
  <si>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</si>
  <si>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</si>
  <si>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</si>
  <si>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</si>
  <si>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</si>
  <si>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</si>
  <si>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</si>
  <si>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</si>
  <si>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</si>
  <si>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</si>
  <si>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</si>
  <si>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</si>
  <si>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</si>
  <si>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</si>
  <si>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</si>
  <si>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</si>
  <si>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</si>
  <si>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</si>
  <si>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</si>
  <si>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</si>
  <si>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</si>
  <si>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</si>
  <si>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</si>
  <si>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</si>
  <si>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</si>
  <si>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</si>
  <si>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</si>
  <si>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</si>
  <si>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</si>
  <si>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</si>
  <si>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</si>
  <si>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</si>
  <si>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</si>
  <si>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</si>
  <si>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</si>
  <si>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</si>
  <si>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</si>
  <si>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</si>
  <si>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</si>
  <si>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</si>
  <si>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</si>
  <si>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</si>
  <si>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</si>
  <si>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</si>
  <si>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</si>
  <si>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</si>
  <si>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</si>
  <si>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</si>
  <si>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</si>
  <si>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</si>
  <si>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</si>
  <si>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</si>
  <si>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</si>
  <si>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</si>
  <si>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</si>
  <si>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</si>
  <si>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</si>
  <si>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</si>
  <si>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</si>
  <si>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</si>
  <si>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</si>
  <si>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</si>
  <si>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</si>
  <si>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</si>
  <si>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</si>
  <si>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</si>
  <si>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</si>
  <si>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</si>
  <si>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</si>
  <si>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</si>
  <si>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</si>
  <si>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</si>
  <si>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</si>
  <si>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</si>
  <si>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</si>
  <si>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</si>
  <si>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</si>
  <si>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18 days</t>
  </si>
  <si>
    <t>Issue for Block Modifications where it's listing the NPA-NXX (code) and NPA-NXX-X (block) in Section A of the Part 1B email, Part 1B viewable form is fine.</t>
  </si>
  <si>
    <t>Issue with the “Regulatory Point of Contact” field requiring the "Extension" field to be completed, this only impacted existing SP users who did not have "Thousands-Block/CO Code Resources" as part of their resource subscription.</t>
  </si>
  <si>
    <t xml:space="preserve">Issue with Pooled Code Part 4 not being created at the time a Part 4 is filed for blocks assigned from a Pool Replenishment or LRN request, this issue only impacted specific CO code records. </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</si>
  <si>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</si>
  <si>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</si>
  <si>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</si>
  <si>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</si>
  <si>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</si>
  <si>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</si>
  <si>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</si>
  <si>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</si>
  <si>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</si>
  <si>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</si>
  <si>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</si>
  <si>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</si>
  <si>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</si>
  <si>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</si>
  <si>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</si>
  <si>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</si>
  <si>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</si>
  <si>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</si>
  <si>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</si>
  <si>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</si>
  <si>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</si>
  <si>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</si>
  <si>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</si>
  <si>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</si>
  <si>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</si>
  <si>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</si>
  <si>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</si>
  <si>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</si>
  <si>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</si>
  <si>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</si>
  <si>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</si>
  <si>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</si>
  <si>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</si>
  <si>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</si>
  <si>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</si>
  <si>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</si>
  <si>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</si>
  <si>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</si>
  <si>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</si>
  <si>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 xml:space="preserve">For the SP user, make this field “Regulatory Point of Contact” a required field. </t>
  </si>
  <si>
    <t>Implemented in NAS on 2/6/2026</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</si>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</sst>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4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b/>
      <sz val="12"/>
      <color rgb="FF000000"/>
      <name val="Calibri"/>
      <family val="2"/>
    </font>
    <font>
      <b/>
      <u/>
      <sz val="11"/>
      <name val="Calibri"/>
      <family val="2"/>
    </font>
    <font>
      <b/>
      <u val="double"/>
      <sz val="11"/>
      <color rgb="FF000000"/>
      <name val="Calibri"/>
      <family val="2"/>
    </font>
    <font>
      <sz val="11"/>
      <color theme="1"/>
      <name val="Calibri"/>
      <family val="2"/>
    </font>
  </fonts>
  <fills count="9">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31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0" fontId="12" fillId="5" borderId="3" xfId="0" applyFont="1" applyFill="1" applyBorder="1"/>
    <xf numFmtId="3" fontId="12" fillId="5" borderId="3" xfId="0" applyNumberFormat="1" applyFont="1" applyFill="1" applyBorder="1"/>
    <xf numFmtId="0" fontId="16" fillId="0" borderId="3" xfId="0" applyFont="1" applyBorder="1"/>
    <xf numFmtId="3" fontId="16" fillId="6" borderId="3" xfId="0" applyNumberFormat="1" applyFont="1" applyFill="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3" fillId="0" borderId="0" xfId="0" applyFont="1"/>
    <xf numFmtId="0" fontId="2" fillId="0" borderId="0" xfId="0" applyFont="1"/>
    <xf numFmtId="0" fontId="30" fillId="0" borderId="0" xfId="0" applyFont="1" applyAlignment="1">
      <alignment horizontal="center"/>
    </xf>
    <xf numFmtId="0" fontId="32" fillId="0" borderId="0" xfId="0" applyFont="1"/>
    <xf numFmtId="49" fontId="32" fillId="0" borderId="0" xfId="0" applyNumberFormat="1" applyFont="1"/>
    <xf numFmtId="0" fontId="28" fillId="2" borderId="0" xfId="0" applyFont="1" applyFill="1"/>
    <xf numFmtId="0" fontId="34" fillId="2" borderId="1" xfId="0" applyFont="1" applyFill="1" applyBorder="1" applyAlignment="1">
      <alignment vertical="center" wrapText="1"/>
    </xf>
    <xf numFmtId="0" fontId="34" fillId="2" borderId="1" xfId="0" applyFont="1" applyFill="1" applyBorder="1" applyAlignment="1">
      <alignment horizontal="center" vertical="center" wrapText="1"/>
    </xf>
    <xf numFmtId="0" fontId="35" fillId="3" borderId="3" xfId="0" applyFont="1" applyFill="1" applyBorder="1" applyAlignment="1">
      <alignment horizontal="center" wrapText="1"/>
    </xf>
    <xf numFmtId="0" fontId="28" fillId="2" borderId="1" xfId="0" applyFont="1" applyFill="1" applyBorder="1"/>
    <xf numFmtId="0" fontId="28" fillId="2" borderId="1" xfId="0" applyFont="1" applyFill="1" applyBorder="1" applyAlignment="1">
      <alignment horizontal="left"/>
    </xf>
    <xf numFmtId="0" fontId="28" fillId="2" borderId="1" xfId="0" applyFont="1" applyFill="1" applyBorder="1" applyAlignment="1">
      <alignment horizontal="center" wrapText="1"/>
    </xf>
    <xf numFmtId="0" fontId="21" fillId="0" borderId="2" xfId="0" applyFont="1" applyBorder="1" applyAlignment="1">
      <alignment horizontal="center"/>
    </xf>
    <xf numFmtId="9" fontId="21" fillId="6" borderId="27" xfId="0" applyNumberFormat="1" applyFont="1" applyFill="1" applyBorder="1" applyAlignment="1">
      <alignment horizontal="center"/>
    </xf>
    <xf numFmtId="0" fontId="21" fillId="6" borderId="27" xfId="0" applyFont="1" applyFill="1" applyBorder="1" applyAlignment="1">
      <alignment horizontal="center"/>
    </xf>
    <xf numFmtId="0" fontId="21" fillId="0" borderId="27" xfId="0" applyFont="1" applyBorder="1" applyAlignment="1">
      <alignment horizontal="center"/>
    </xf>
    <xf numFmtId="0" fontId="36" fillId="0" borderId="0" xfId="0" applyFont="1"/>
    <xf numFmtId="0" fontId="35" fillId="3" borderId="3" xfId="0" applyFont="1" applyFill="1" applyBorder="1"/>
    <xf numFmtId="0" fontId="35" fillId="3" borderId="3" xfId="0" applyFont="1" applyFill="1" applyBorder="1" applyAlignment="1">
      <alignment wrapText="1"/>
    </xf>
    <xf numFmtId="0" fontId="35" fillId="3" borderId="6" xfId="0" applyFont="1" applyFill="1" applyBorder="1" applyAlignment="1">
      <alignment wrapText="1"/>
    </xf>
    <xf numFmtId="16" fontId="35" fillId="2" borderId="3" xfId="0" applyNumberFormat="1" applyFont="1" applyFill="1" applyBorder="1" applyAlignment="1">
      <alignment horizontal="center" vertical="center" wrapText="1"/>
    </xf>
    <xf numFmtId="0" fontId="28" fillId="2" borderId="24" xfId="0" applyFont="1" applyFill="1" applyBorder="1" applyAlignment="1">
      <alignment horizontal="center"/>
    </xf>
    <xf numFmtId="0" fontId="28" fillId="2" borderId="1" xfId="0" applyFont="1" applyFill="1" applyBorder="1" applyAlignment="1">
      <alignment horizontal="center"/>
    </xf>
    <xf numFmtId="0" fontId="35" fillId="3" borderId="16" xfId="0" applyFont="1" applyFill="1" applyBorder="1" applyAlignment="1">
      <alignment wrapText="1"/>
    </xf>
    <xf numFmtId="0" fontId="35"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28" fillId="2" borderId="31" xfId="0" applyFont="1" applyFill="1" applyBorder="1"/>
    <xf numFmtId="0" fontId="31"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8" xfId="0" applyFont="1" applyBorder="1" applyAlignment="1">
      <alignment horizontal="center"/>
    </xf>
    <xf numFmtId="9" fontId="21" fillId="0" borderId="27" xfId="0" applyNumberFormat="1" applyFont="1" applyBorder="1" applyAlignment="1">
      <alignment horizontal="center"/>
    </xf>
    <xf numFmtId="0" fontId="37" fillId="0" borderId="0" xfId="0" applyFont="1"/>
    <xf numFmtId="0" fontId="21" fillId="0" borderId="0" xfId="0" applyFont="1"/>
    <xf numFmtId="0" fontId="21" fillId="0" borderId="0" xfId="0" applyFont="1" applyAlignment="1">
      <alignment wrapText="1"/>
    </xf>
    <xf numFmtId="0" fontId="38" fillId="0" borderId="1" xfId="0" applyFont="1" applyBorder="1"/>
    <xf numFmtId="0" fontId="39" fillId="0" borderId="11" xfId="0" applyFont="1" applyBorder="1" applyAlignment="1">
      <alignment wrapText="1"/>
    </xf>
    <xf numFmtId="0" fontId="39" fillId="0" borderId="11" xfId="0" applyFont="1" applyBorder="1"/>
    <xf numFmtId="0" fontId="16" fillId="0" borderId="2" xfId="0" applyFont="1" applyBorder="1"/>
    <xf numFmtId="0" fontId="21" fillId="0" borderId="28" xfId="0" applyFont="1" applyBorder="1" applyAlignment="1">
      <alignment wrapText="1"/>
    </xf>
    <xf numFmtId="14" fontId="21" fillId="0" borderId="21" xfId="0" applyNumberFormat="1" applyFont="1" applyBorder="1"/>
    <xf numFmtId="0" fontId="21" fillId="0" borderId="28" xfId="0" applyFont="1" applyBorder="1"/>
    <xf numFmtId="0" fontId="16" fillId="0" borderId="28" xfId="0" applyFont="1" applyBorder="1" applyAlignment="1">
      <alignment wrapText="1"/>
    </xf>
    <xf numFmtId="0" fontId="21" fillId="0" borderId="2" xfId="0" applyFont="1" applyBorder="1"/>
    <xf numFmtId="0" fontId="21" fillId="6" borderId="23" xfId="0" applyFont="1" applyFill="1" applyBorder="1"/>
    <xf numFmtId="0" fontId="21" fillId="6" borderId="0" xfId="0" applyFont="1" applyFill="1" applyAlignment="1">
      <alignment wrapText="1"/>
    </xf>
    <xf numFmtId="14" fontId="21" fillId="0" borderId="32" xfId="0" applyNumberFormat="1" applyFont="1" applyBorder="1"/>
    <xf numFmtId="0" fontId="21" fillId="0" borderId="33" xfId="0" applyFont="1" applyBorder="1"/>
    <xf numFmtId="9" fontId="16" fillId="0" borderId="0" xfId="0" applyNumberFormat="1" applyFont="1"/>
    <xf numFmtId="9" fontId="19" fillId="7" borderId="1" xfId="3" applyNumberFormat="1" applyFont="1" applyFill="1" applyBorder="1" applyAlignment="1">
      <alignment horizontal="center"/>
    </xf>
    <xf numFmtId="0" fontId="0" fillId="0" borderId="3" xfId="0" applyBorder="1"/>
    <xf numFmtId="0" fontId="21" fillId="6" borderId="18" xfId="0" applyFont="1" applyFill="1" applyBorder="1"/>
    <xf numFmtId="0" fontId="21" fillId="0" borderId="18" xfId="0" applyFont="1" applyBorder="1" applyAlignment="1">
      <alignment wrapText="1"/>
    </xf>
    <xf numFmtId="14" fontId="21" fillId="0" borderId="34" xfId="0" applyNumberFormat="1" applyFont="1" applyBorder="1"/>
    <xf numFmtId="0" fontId="21" fillId="6" borderId="17" xfId="0" applyFont="1" applyFill="1" applyBorder="1"/>
    <xf numFmtId="0" fontId="0" fillId="0" borderId="3" xfId="0" applyBorder="1" applyAlignment="1">
      <alignment wrapText="1"/>
    </xf>
    <xf numFmtId="14" fontId="0" fillId="0" borderId="3" xfId="0" applyNumberFormat="1" applyBorder="1"/>
    <xf numFmtId="164" fontId="16" fillId="5" borderId="3" xfId="0" applyNumberFormat="1" applyFont="1" applyFill="1" applyBorder="1"/>
    <xf numFmtId="165" fontId="12" fillId="5" borderId="3" xfId="0" applyNumberFormat="1" applyFont="1" applyFill="1" applyBorder="1" applyAlignment="1">
      <alignment horizontal="right"/>
    </xf>
    <xf numFmtId="0" fontId="16" fillId="5" borderId="8" xfId="0" applyFont="1" applyFill="1" applyBorder="1"/>
    <xf numFmtId="0" fontId="0" fillId="5" borderId="0" xfId="0" applyFill="1"/>
    <xf numFmtId="0" fontId="1" fillId="0" borderId="0" xfId="0" applyFont="1"/>
    <xf numFmtId="0" fontId="1" fillId="0" borderId="2" xfId="0" applyFont="1" applyBorder="1"/>
    <xf numFmtId="0" fontId="1" fillId="0" borderId="29" xfId="0" applyFont="1" applyBorder="1"/>
    <xf numFmtId="0" fontId="1" fillId="0" borderId="19" xfId="0" applyFont="1" applyBorder="1"/>
    <xf numFmtId="0" fontId="1" fillId="0" borderId="3" xfId="0" applyFont="1" applyBorder="1"/>
    <xf numFmtId="0" fontId="1" fillId="0" borderId="28" xfId="0" applyFont="1" applyBorder="1"/>
    <xf numFmtId="3" fontId="1" fillId="0" borderId="1" xfId="0" applyNumberFormat="1" applyFont="1" applyBorder="1"/>
    <xf numFmtId="3" fontId="1" fillId="0" borderId="9" xfId="0" applyNumberFormat="1" applyFont="1" applyBorder="1"/>
    <xf numFmtId="3" fontId="1" fillId="0" borderId="3" xfId="0" applyNumberFormat="1" applyFont="1" applyBorder="1"/>
    <xf numFmtId="3" fontId="1" fillId="0" borderId="11" xfId="0" applyNumberFormat="1" applyFont="1" applyBorder="1"/>
    <xf numFmtId="0" fontId="1" fillId="5" borderId="2" xfId="0" applyFont="1" applyFill="1" applyBorder="1"/>
    <xf numFmtId="0" fontId="1" fillId="5" borderId="29" xfId="0" applyFont="1" applyFill="1" applyBorder="1"/>
    <xf numFmtId="0" fontId="1" fillId="5" borderId="19" xfId="0" applyFont="1" applyFill="1" applyBorder="1"/>
    <xf numFmtId="0" fontId="1" fillId="5" borderId="3" xfId="0" applyFont="1" applyFill="1" applyBorder="1"/>
    <xf numFmtId="164" fontId="1" fillId="2" borderId="1" xfId="0" applyNumberFormat="1" applyFont="1" applyFill="1" applyBorder="1"/>
    <xf numFmtId="164" fontId="1" fillId="2" borderId="9" xfId="0" applyNumberFormat="1" applyFont="1" applyFill="1" applyBorder="1"/>
    <xf numFmtId="164" fontId="1" fillId="2" borderId="3" xfId="0" applyNumberFormat="1" applyFont="1" applyFill="1" applyBorder="1"/>
    <xf numFmtId="0" fontId="1" fillId="0" borderId="1" xfId="0" applyFont="1" applyBorder="1"/>
    <xf numFmtId="0" fontId="1" fillId="0" borderId="9" xfId="0" applyFont="1" applyBorder="1"/>
    <xf numFmtId="0" fontId="1" fillId="0" borderId="6" xfId="0" applyFont="1" applyBorder="1"/>
    <xf numFmtId="3" fontId="1" fillId="0" borderId="6"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3" xfId="0" applyFont="1" applyBorder="1" applyAlignment="1">
      <alignment horizontal="right"/>
    </xf>
    <xf numFmtId="0" fontId="1" fillId="0" borderId="1" xfId="0" applyFont="1" applyBorder="1" applyAlignment="1">
      <alignment horizontal="center"/>
    </xf>
    <xf numFmtId="0" fontId="1" fillId="5" borderId="6" xfId="0" applyFont="1" applyFill="1" applyBorder="1"/>
    <xf numFmtId="0" fontId="1" fillId="5" borderId="1" xfId="0" applyFont="1" applyFill="1" applyBorder="1"/>
    <xf numFmtId="0" fontId="1" fillId="5" borderId="9" xfId="0" applyFont="1" applyFill="1" applyBorder="1"/>
    <xf numFmtId="0" fontId="1" fillId="5" borderId="16" xfId="0" applyFont="1" applyFill="1" applyBorder="1"/>
    <xf numFmtId="9" fontId="1" fillId="5" borderId="1" xfId="0" applyNumberFormat="1" applyFont="1" applyFill="1" applyBorder="1"/>
    <xf numFmtId="9" fontId="1" fillId="5" borderId="9" xfId="0" applyNumberFormat="1" applyFont="1" applyFill="1" applyBorder="1"/>
    <xf numFmtId="9" fontId="1" fillId="5" borderId="6" xfId="0" applyNumberFormat="1" applyFont="1" applyFill="1" applyBorder="1"/>
    <xf numFmtId="9" fontId="1" fillId="5" borderId="3" xfId="0" applyNumberFormat="1" applyFont="1" applyFill="1" applyBorder="1"/>
    <xf numFmtId="0" fontId="1" fillId="2" borderId="1" xfId="0" applyFont="1" applyFill="1" applyBorder="1"/>
    <xf numFmtId="0" fontId="1" fillId="2" borderId="9" xfId="0" applyFont="1" applyFill="1" applyBorder="1"/>
    <xf numFmtId="0" fontId="1" fillId="2" borderId="3"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5" borderId="9" xfId="0" applyFont="1" applyFill="1" applyBorder="1" applyAlignment="1">
      <alignment horizontal="right"/>
    </xf>
    <xf numFmtId="0" fontId="1" fillId="5" borderId="3" xfId="0" applyFont="1" applyFill="1" applyBorder="1" applyAlignment="1">
      <alignment horizontal="right"/>
    </xf>
    <xf numFmtId="0" fontId="1" fillId="0" borderId="1" xfId="0" applyFont="1" applyBorder="1" applyAlignment="1">
      <alignment horizontal="left"/>
    </xf>
    <xf numFmtId="0" fontId="1" fillId="0" borderId="9" xfId="0" applyFont="1" applyBorder="1" applyAlignment="1">
      <alignment horizontal="right"/>
    </xf>
    <xf numFmtId="166" fontId="1" fillId="0" borderId="2" xfId="0" applyNumberFormat="1"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11" fillId="0" borderId="11" xfId="0" applyFont="1" applyBorder="1"/>
    <xf numFmtId="0" fontId="11" fillId="0" borderId="28" xfId="0" applyFont="1" applyBorder="1"/>
    <xf numFmtId="0" fontId="12" fillId="0" borderId="21" xfId="0" applyFont="1" applyBorder="1"/>
    <xf numFmtId="0" fontId="12" fillId="6" borderId="21" xfId="0" applyFont="1" applyFill="1" applyBorder="1"/>
    <xf numFmtId="0" fontId="12" fillId="0" borderId="3" xfId="0" applyFont="1" applyBorder="1" applyAlignment="1">
      <alignment horizontal="right"/>
    </xf>
    <xf numFmtId="0" fontId="12" fillId="6" borderId="3" xfId="0" applyFont="1" applyFill="1" applyBorder="1" applyAlignment="1">
      <alignment horizontal="right"/>
    </xf>
    <xf numFmtId="164" fontId="18" fillId="4" borderId="1" xfId="0" applyNumberFormat="1" applyFont="1" applyFill="1" applyBorder="1"/>
    <xf numFmtId="164" fontId="18" fillId="4" borderId="9" xfId="0" applyNumberFormat="1" applyFont="1" applyFill="1" applyBorder="1"/>
    <xf numFmtId="164" fontId="18" fillId="4" borderId="3" xfId="0" applyNumberFormat="1" applyFont="1" applyFill="1" applyBorder="1"/>
    <xf numFmtId="0" fontId="12" fillId="0" borderId="3" xfId="0" applyFont="1" applyBorder="1" applyAlignment="1">
      <alignment wrapText="1"/>
    </xf>
    <xf numFmtId="3" fontId="12" fillId="0" borderId="1" xfId="0" applyNumberFormat="1" applyFont="1" applyBorder="1"/>
    <xf numFmtId="3" fontId="12" fillId="0" borderId="9" xfId="0" applyNumberFormat="1" applyFont="1" applyBorder="1"/>
    <xf numFmtId="3" fontId="12" fillId="0" borderId="11" xfId="0" applyNumberFormat="1" applyFont="1" applyBorder="1"/>
    <xf numFmtId="0" fontId="12" fillId="0" borderId="9" xfId="0" applyFont="1" applyBorder="1"/>
    <xf numFmtId="0" fontId="12" fillId="0" borderId="11" xfId="0" applyFont="1" applyBorder="1"/>
    <xf numFmtId="0" fontId="12" fillId="0" borderId="29" xfId="0" applyFont="1" applyBorder="1" applyAlignment="1">
      <alignment wrapText="1"/>
    </xf>
    <xf numFmtId="0" fontId="11" fillId="0" borderId="9" xfId="0" applyFont="1" applyBorder="1"/>
    <xf numFmtId="0" fontId="12" fillId="6" borderId="3" xfId="0" applyFont="1" applyFill="1" applyBorder="1"/>
    <xf numFmtId="0" fontId="12" fillId="6" borderId="6" xfId="0" applyFont="1" applyFill="1" applyBorder="1"/>
    <xf numFmtId="0" fontId="12" fillId="0" borderId="29" xfId="0" applyFont="1" applyBorder="1"/>
    <xf numFmtId="0" fontId="12" fillId="0" borderId="9" xfId="0" applyFont="1" applyBorder="1" applyAlignment="1">
      <alignment wrapText="1"/>
    </xf>
    <xf numFmtId="0" fontId="12" fillId="0" borderId="6" xfId="0" applyFont="1" applyBorder="1"/>
    <xf numFmtId="3" fontId="12" fillId="0" borderId="2" xfId="0" applyNumberFormat="1" applyFont="1" applyBorder="1"/>
    <xf numFmtId="0" fontId="12" fillId="0" borderId="6" xfId="0" applyFont="1" applyBorder="1" applyAlignment="1">
      <alignment horizontal="right"/>
    </xf>
    <xf numFmtId="0" fontId="12" fillId="0" borderId="1" xfId="0" applyFont="1" applyBorder="1" applyAlignment="1">
      <alignment vertical="center"/>
    </xf>
    <xf numFmtId="0" fontId="12" fillId="5" borderId="1" xfId="0" applyFont="1" applyFill="1" applyBorder="1" applyAlignment="1">
      <alignment horizontal="center" vertical="center"/>
    </xf>
    <xf numFmtId="0" fontId="11" fillId="0" borderId="2" xfId="0" applyFont="1" applyBorder="1" applyAlignment="1">
      <alignment horizontal="center" wrapText="1"/>
    </xf>
    <xf numFmtId="0" fontId="18" fillId="4" borderId="1" xfId="0" applyFont="1" applyFill="1" applyBorder="1" applyAlignment="1">
      <alignment horizontal="center"/>
    </xf>
    <xf numFmtId="164" fontId="18" fillId="4" borderId="1" xfId="0" applyNumberFormat="1" applyFont="1" applyFill="1" applyBorder="1" applyAlignment="1">
      <alignment horizontal="right"/>
    </xf>
    <xf numFmtId="164" fontId="18" fillId="4" borderId="9" xfId="0" applyNumberFormat="1" applyFont="1" applyFill="1" applyBorder="1" applyAlignment="1">
      <alignment horizontal="right"/>
    </xf>
    <xf numFmtId="164" fontId="18" fillId="4" borderId="3" xfId="0" applyNumberFormat="1" applyFont="1" applyFill="1" applyBorder="1" applyAlignment="1">
      <alignment horizontal="right"/>
    </xf>
    <xf numFmtId="0" fontId="11" fillId="0" borderId="10" xfId="0" applyFont="1" applyBorder="1"/>
    <xf numFmtId="0" fontId="11" fillId="0" borderId="1" xfId="0" applyFont="1" applyBorder="1"/>
    <xf numFmtId="0" fontId="11" fillId="0" borderId="30" xfId="0" applyFont="1" applyBorder="1"/>
    <xf numFmtId="0" fontId="11" fillId="0" borderId="2" xfId="0" applyFont="1" applyBorder="1"/>
    <xf numFmtId="0" fontId="12" fillId="0" borderId="20" xfId="0" applyFont="1" applyBorder="1"/>
    <xf numFmtId="0" fontId="12" fillId="5" borderId="3" xfId="0" applyFont="1" applyFill="1" applyBorder="1" applyAlignment="1">
      <alignment horizontal="right"/>
    </xf>
    <xf numFmtId="0" fontId="12" fillId="5" borderId="6" xfId="0" applyFont="1" applyFill="1" applyBorder="1" applyAlignment="1">
      <alignment horizontal="right"/>
    </xf>
    <xf numFmtId="0" fontId="12" fillId="6" borderId="20" xfId="0" applyFont="1" applyFill="1" applyBorder="1"/>
    <xf numFmtId="0" fontId="12" fillId="6" borderId="6" xfId="0" applyFont="1" applyFill="1" applyBorder="1" applyAlignment="1">
      <alignment horizontal="right"/>
    </xf>
    <xf numFmtId="0" fontId="12" fillId="0" borderId="4" xfId="0" applyFont="1" applyBorder="1" applyAlignment="1">
      <alignment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1" fillId="0" borderId="3" xfId="0" applyFont="1" applyBorder="1"/>
    <xf numFmtId="0" fontId="11" fillId="0" borderId="4" xfId="0" applyFont="1" applyBorder="1"/>
    <xf numFmtId="0" fontId="25" fillId="0" borderId="23" xfId="0" applyFont="1" applyBorder="1" applyAlignment="1">
      <alignment horizontal="left" vertical="top" wrapText="1"/>
    </xf>
    <xf numFmtId="0" fontId="11" fillId="5" borderId="1" xfId="0" applyFont="1" applyFill="1" applyBorder="1" applyAlignment="1">
      <alignment horizontal="center"/>
    </xf>
    <xf numFmtId="3" fontId="12" fillId="6" borderId="2" xfId="0" applyNumberFormat="1" applyFont="1" applyFill="1" applyBorder="1"/>
    <xf numFmtId="0" fontId="40" fillId="0" borderId="0" xfId="0" applyFont="1"/>
    <xf numFmtId="0" fontId="12" fillId="5" borderId="1" xfId="0" applyFont="1" applyFill="1" applyBorder="1"/>
    <xf numFmtId="0" fontId="31" fillId="0" borderId="0" xfId="0" applyFont="1" applyAlignment="1">
      <alignment horizontal="left" vertical="top"/>
    </xf>
    <xf numFmtId="49" fontId="32" fillId="0" borderId="0" xfId="0" applyNumberFormat="1" applyFont="1" applyAlignment="1">
      <alignment wrapText="1"/>
    </xf>
    <xf numFmtId="0" fontId="21" fillId="0" borderId="3" xfId="0" applyFont="1" applyBorder="1"/>
    <xf numFmtId="0" fontId="0" fillId="0" borderId="6" xfId="0" applyBorder="1"/>
    <xf numFmtId="0" fontId="11" fillId="0" borderId="28" xfId="0" applyFont="1" applyBorder="1" applyAlignment="1">
      <alignment horizontal="center"/>
    </xf>
    <xf numFmtId="9" fontId="11" fillId="6" borderId="27" xfId="0" applyNumberFormat="1" applyFont="1" applyFill="1" applyBorder="1" applyAlignment="1">
      <alignment horizontal="center"/>
    </xf>
    <xf numFmtId="0" fontId="12" fillId="0" borderId="1" xfId="0" applyFont="1" applyBorder="1" applyAlignment="1">
      <alignment horizontal="left" wrapText="1"/>
    </xf>
    <xf numFmtId="3" fontId="12" fillId="5" borderId="1" xfId="0" applyNumberFormat="1" applyFont="1" applyFill="1" applyBorder="1"/>
    <xf numFmtId="0" fontId="18" fillId="8" borderId="1" xfId="0" applyFont="1" applyFill="1" applyBorder="1" applyAlignment="1">
      <alignment horizontal="center" vertical="justify" wrapText="1"/>
    </xf>
    <xf numFmtId="0" fontId="12" fillId="0" borderId="1" xfId="0" applyFont="1" applyBorder="1" applyAlignment="1">
      <alignment horizontal="center" vertical="justify" wrapText="1"/>
    </xf>
    <xf numFmtId="14" fontId="12" fillId="0" borderId="1" xfId="0" applyNumberFormat="1" applyFont="1" applyBorder="1" applyAlignment="1">
      <alignment horizontal="center" vertical="center" wrapText="1"/>
    </xf>
    <xf numFmtId="0" fontId="12" fillId="0" borderId="1" xfId="0" quotePrefix="1" applyFont="1" applyBorder="1" applyAlignment="1">
      <alignment horizontal="center" vertical="center" wrapText="1"/>
    </xf>
    <xf numFmtId="1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6" fillId="0" borderId="1" xfId="0" quotePrefix="1" applyNumberFormat="1" applyFont="1" applyBorder="1" applyAlignment="1">
      <alignment horizontal="center" vertical="center" wrapText="1"/>
    </xf>
    <xf numFmtId="0" fontId="16" fillId="0" borderId="1" xfId="0" quotePrefix="1" applyFont="1" applyBorder="1" applyAlignment="1">
      <alignment horizontal="center" vertical="center" wrapText="1"/>
    </xf>
    <xf numFmtId="14" fontId="12" fillId="0" borderId="1" xfId="0" quotePrefix="1" applyNumberFormat="1" applyFont="1" applyBorder="1" applyAlignment="1">
      <alignment horizontal="center" vertical="center" wrapText="1"/>
    </xf>
    <xf numFmtId="0" fontId="12" fillId="0" borderId="1" xfId="0" quotePrefix="1" applyFont="1" applyBorder="1" applyAlignment="1">
      <alignment horizontal="center" vertical="justify" wrapText="1"/>
    </xf>
    <xf numFmtId="0" fontId="12" fillId="0" borderId="1" xfId="0" applyFont="1" applyBorder="1" applyAlignment="1">
      <alignment horizontal="center" vertical="top" wrapText="1"/>
    </xf>
    <xf numFmtId="0" fontId="16" fillId="0" borderId="1" xfId="0" applyFont="1" applyBorder="1" applyAlignment="1">
      <alignment horizontal="center" vertical="top" wrapText="1"/>
    </xf>
    <xf numFmtId="0" fontId="16" fillId="0" borderId="1" xfId="0" applyFont="1" applyBorder="1" applyAlignment="1">
      <alignment horizontal="center" vertical="justify" wrapText="1"/>
    </xf>
    <xf numFmtId="0" fontId="16" fillId="0" borderId="1" xfId="0" applyFont="1" applyBorder="1"/>
    <xf numFmtId="0" fontId="7" fillId="0" borderId="2" xfId="0" applyFont="1" applyBorder="1"/>
    <xf numFmtId="0" fontId="28" fillId="2" borderId="1" xfId="0" applyFont="1" applyFill="1" applyBorder="1" applyAlignment="1">
      <alignment horizontal="center" vertical="center" wrapText="1"/>
    </xf>
    <xf numFmtId="0" fontId="16" fillId="0" borderId="1" xfId="3" applyFont="1" applyBorder="1" applyAlignment="1">
      <alignment horizontal="left" wrapText="1"/>
    </xf>
    <xf numFmtId="49" fontId="9" fillId="0" borderId="0" xfId="0" applyNumberFormat="1" applyFont="1"/>
    <xf numFmtId="0" fontId="21" fillId="6" borderId="35" xfId="0" applyFont="1" applyFill="1" applyBorder="1" applyAlignment="1">
      <alignment horizontal="center"/>
    </xf>
    <xf numFmtId="0" fontId="21" fillId="6" borderId="34" xfId="0" applyFont="1" applyFill="1" applyBorder="1" applyAlignment="1">
      <alignment horizontal="center"/>
    </xf>
    <xf numFmtId="14" fontId="21" fillId="6" borderId="34" xfId="0" applyNumberFormat="1" applyFont="1" applyFill="1" applyBorder="1" applyAlignment="1">
      <alignment horizontal="center"/>
    </xf>
    <xf numFmtId="0" fontId="21" fillId="6" borderId="34" xfId="0" applyFont="1" applyFill="1" applyBorder="1" applyAlignment="1">
      <alignment wrapText="1"/>
    </xf>
    <xf numFmtId="0" fontId="0" fillId="0" borderId="3" xfId="0" applyBorder="1" applyAlignment="1">
      <alignment horizontal="center" vertical="center"/>
    </xf>
    <xf numFmtId="14" fontId="0" fillId="0" borderId="3" xfId="0" applyNumberFormat="1" applyBorder="1" applyAlignment="1">
      <alignment horizontal="center"/>
    </xf>
    <xf numFmtId="0" fontId="0" fillId="0" borderId="3" xfId="0" applyBorder="1" applyAlignment="1">
      <alignment horizontal="center"/>
    </xf>
    <xf numFmtId="0" fontId="12" fillId="0" borderId="1" xfId="0" applyFont="1" applyBorder="1" applyAlignment="1">
      <alignment horizontal="center" vertical="center"/>
    </xf>
    <xf numFmtId="0" fontId="12" fillId="0" borderId="11" xfId="0" applyFont="1" applyBorder="1" applyAlignment="1">
      <alignment horizontal="center" vertical="center"/>
    </xf>
    <xf numFmtId="0" fontId="31" fillId="0" borderId="0" xfId="0" applyFont="1" applyAlignment="1">
      <alignment horizontal="center"/>
    </xf>
    <xf numFmtId="0" fontId="29" fillId="0" borderId="0" xfId="0" applyFont="1" applyAlignment="1">
      <alignment horizontal="center"/>
    </xf>
    <xf numFmtId="0" fontId="31" fillId="0" borderId="0" xfId="0" applyFont="1" applyAlignment="1">
      <alignment horizontal="center" wrapText="1"/>
    </xf>
    <xf numFmtId="0" fontId="31" fillId="5" borderId="0" xfId="0" applyFont="1" applyFill="1" applyAlignment="1">
      <alignment horizontal="center"/>
    </xf>
    <xf numFmtId="0" fontId="33"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18" fillId="4" borderId="9" xfId="0" applyFont="1" applyFill="1" applyBorder="1" applyAlignment="1">
      <alignment horizontal="center"/>
    </xf>
    <xf numFmtId="0" fontId="18" fillId="4" borderId="10" xfId="0" applyFont="1" applyFill="1" applyBorder="1" applyAlignment="1">
      <alignment horizontal="center"/>
    </xf>
    <xf numFmtId="0" fontId="18" fillId="4" borderId="11" xfId="0" applyFont="1" applyFill="1" applyBorder="1" applyAlignment="1">
      <alignment horizontal="center"/>
    </xf>
    <xf numFmtId="10" fontId="18" fillId="4" borderId="9" xfId="0" applyNumberFormat="1" applyFont="1" applyFill="1" applyBorder="1" applyAlignment="1">
      <alignment horizontal="center"/>
    </xf>
    <xf numFmtId="10" fontId="18" fillId="4" borderId="11" xfId="0" applyNumberFormat="1" applyFont="1" applyFill="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9" xfId="0" applyNumberFormat="1" applyFont="1" applyBorder="1" applyAlignment="1">
      <alignment horizontal="center"/>
    </xf>
    <xf numFmtId="10" fontId="11" fillId="0" borderId="11" xfId="0" applyNumberFormat="1" applyFont="1" applyBorder="1" applyAlignment="1">
      <alignment horizontal="center"/>
    </xf>
    <xf numFmtId="10" fontId="11" fillId="5" borderId="9" xfId="0" applyNumberFormat="1" applyFont="1" applyFill="1" applyBorder="1" applyAlignment="1">
      <alignment horizontal="center"/>
    </xf>
    <xf numFmtId="10" fontId="11" fillId="5" borderId="11" xfId="0" applyNumberFormat="1" applyFont="1" applyFill="1" applyBorder="1" applyAlignment="1">
      <alignment horizontal="center"/>
    </xf>
    <xf numFmtId="0" fontId="35" fillId="3" borderId="6" xfId="0" applyFont="1" applyFill="1" applyBorder="1" applyAlignment="1">
      <alignment horizontal="center"/>
    </xf>
    <xf numFmtId="0" fontId="35" fillId="3" borderId="7" xfId="0" applyFont="1" applyFill="1" applyBorder="1" applyAlignment="1">
      <alignment horizontal="center"/>
    </xf>
    <xf numFmtId="0" fontId="35"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17" fontId="19" fillId="8" borderId="1" xfId="3" applyNumberFormat="1" applyFont="1" applyFill="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0" fontId="12" fillId="0" borderId="5" xfId="0" applyFont="1" applyBorder="1" applyAlignment="1">
      <alignment wrapText="1"/>
    </xf>
    <xf numFmtId="0" fontId="12" fillId="0" borderId="4" xfId="0" applyFont="1" applyBorder="1" applyAlignment="1">
      <alignment wrapText="1"/>
    </xf>
    <xf numFmtId="164" fontId="31" fillId="0" borderId="22" xfId="0" applyNumberFormat="1" applyFont="1" applyBorder="1" applyAlignment="1">
      <alignment horizontal="left" vertical="top" wrapText="1"/>
    </xf>
    <xf numFmtId="0" fontId="32" fillId="0" borderId="0" xfId="0" applyFont="1" applyAlignment="1">
      <alignment horizontal="left" vertical="top" wrapText="1"/>
    </xf>
    <xf numFmtId="0" fontId="32" fillId="0" borderId="23" xfId="0" applyFont="1" applyBorder="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1" fillId="0" borderId="0" xfId="0" applyNumberFormat="1" applyFont="1"/>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6</xdr:col>
      <xdr:colOff>666750</xdr:colOff>
      <xdr:row>20</xdr:row>
      <xdr:rowOff>38100</xdr:rowOff>
    </xdr:to>
    <xdr:pic>
      <xdr:nvPicPr>
        <xdr:cNvPr id="2" name="Picture 1">
          <a:extLst>
            <a:ext uri="{FF2B5EF4-FFF2-40B4-BE49-F238E27FC236}">
              <a16:creationId xmlns:a16="http://schemas.microsoft.com/office/drawing/2014/main" id="{D21DE57B-090A-135E-D80D-E30214FB6269}"/>
            </a:ext>
          </a:extLst>
        </xdr:cNvPr>
        <xdr:cNvPicPr>
          <a:picLocks noChangeAspect="1"/>
        </xdr:cNvPicPr>
      </xdr:nvPicPr>
      <xdr:blipFill>
        <a:blip xmlns:r="http://schemas.openxmlformats.org/officeDocument/2006/relationships" r:embed="rId1"/>
        <a:stretch>
          <a:fillRect/>
        </a:stretch>
      </xdr:blipFill>
      <xdr:spPr>
        <a:xfrm>
          <a:off x="47625" y="57150"/>
          <a:ext cx="5191125" cy="3790950"/>
        </a:xfrm>
        <a:prstGeom prst="rect">
          <a:avLst/>
        </a:prstGeom>
      </xdr:spPr>
    </xdr:pic>
    <xdr:clientData/>
  </xdr:twoCellAnchor>
  <xdr:twoCellAnchor editAs="oneCell">
    <xdr:from>
      <xdr:col>3</xdr:col>
      <xdr:colOff>523875</xdr:colOff>
      <xdr:row>21</xdr:row>
      <xdr:rowOff>85725</xdr:rowOff>
    </xdr:from>
    <xdr:to>
      <xdr:col>11</xdr:col>
      <xdr:colOff>9525</xdr:colOff>
      <xdr:row>42</xdr:row>
      <xdr:rowOff>161925</xdr:rowOff>
    </xdr:to>
    <xdr:pic>
      <xdr:nvPicPr>
        <xdr:cNvPr id="3" name="Picture 2">
          <a:extLst>
            <a:ext uri="{FF2B5EF4-FFF2-40B4-BE49-F238E27FC236}">
              <a16:creationId xmlns:a16="http://schemas.microsoft.com/office/drawing/2014/main" id="{285A7261-56AA-3019-C9E3-6C7804616E71}"/>
            </a:ext>
            <a:ext uri="{147F2762-F138-4A5C-976F-8EAC2B608ADB}">
              <a16:predDERef xmlns:a16="http://schemas.microsoft.com/office/drawing/2014/main" pred="{D21DE57B-090A-135E-D80D-E30214FB6269}"/>
            </a:ext>
          </a:extLst>
        </xdr:cNvPr>
        <xdr:cNvPicPr>
          <a:picLocks noChangeAspect="1"/>
        </xdr:cNvPicPr>
      </xdr:nvPicPr>
      <xdr:blipFill>
        <a:blip xmlns:r="http://schemas.openxmlformats.org/officeDocument/2006/relationships" r:embed="rId2"/>
        <a:stretch>
          <a:fillRect/>
        </a:stretch>
      </xdr:blipFill>
      <xdr:spPr>
        <a:xfrm>
          <a:off x="2809875" y="4086225"/>
          <a:ext cx="5581650" cy="4076700"/>
        </a:xfrm>
        <a:prstGeom prst="rect">
          <a:avLst/>
        </a:prstGeom>
      </xdr:spPr>
    </xdr:pic>
    <xdr:clientData/>
  </xdr:twoCellAnchor>
  <xdr:twoCellAnchor editAs="oneCell">
    <xdr:from>
      <xdr:col>7</xdr:col>
      <xdr:colOff>85725</xdr:colOff>
      <xdr:row>0</xdr:row>
      <xdr:rowOff>76200</xdr:rowOff>
    </xdr:from>
    <xdr:to>
      <xdr:col>13</xdr:col>
      <xdr:colOff>676275</xdr:colOff>
      <xdr:row>20</xdr:row>
      <xdr:rowOff>47625</xdr:rowOff>
    </xdr:to>
    <xdr:pic>
      <xdr:nvPicPr>
        <xdr:cNvPr id="4" name="Picture 3">
          <a:extLst>
            <a:ext uri="{FF2B5EF4-FFF2-40B4-BE49-F238E27FC236}">
              <a16:creationId xmlns:a16="http://schemas.microsoft.com/office/drawing/2014/main" id="{5227A06A-5851-BF35-19E1-9D59E74D35A9}"/>
            </a:ext>
            <a:ext uri="{147F2762-F138-4A5C-976F-8EAC2B608ADB}">
              <a16:predDERef xmlns:a16="http://schemas.microsoft.com/office/drawing/2014/main" pred="{285A7261-56AA-3019-C9E3-6C7804616E71}"/>
            </a:ext>
          </a:extLst>
        </xdr:cNvPr>
        <xdr:cNvPicPr>
          <a:picLocks noChangeAspect="1"/>
        </xdr:cNvPicPr>
      </xdr:nvPicPr>
      <xdr:blipFill>
        <a:blip xmlns:r="http://schemas.openxmlformats.org/officeDocument/2006/relationships" r:embed="rId3"/>
        <a:stretch>
          <a:fillRect/>
        </a:stretch>
      </xdr:blipFill>
      <xdr:spPr>
        <a:xfrm>
          <a:off x="5419725" y="76200"/>
          <a:ext cx="5162550" cy="3781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133350</xdr:rowOff>
    </xdr:from>
    <xdr:to>
      <xdr:col>6</xdr:col>
      <xdr:colOff>752475</xdr:colOff>
      <xdr:row>20</xdr:row>
      <xdr:rowOff>133350</xdr:rowOff>
    </xdr:to>
    <xdr:pic>
      <xdr:nvPicPr>
        <xdr:cNvPr id="3" name="Picture 2">
          <a:extLst>
            <a:ext uri="{FF2B5EF4-FFF2-40B4-BE49-F238E27FC236}">
              <a16:creationId xmlns:a16="http://schemas.microsoft.com/office/drawing/2014/main" id="{7A221BAE-4CCE-AAA3-52E6-9809379D30C6}"/>
            </a:ext>
          </a:extLst>
        </xdr:cNvPr>
        <xdr:cNvPicPr>
          <a:picLocks noChangeAspect="1"/>
        </xdr:cNvPicPr>
      </xdr:nvPicPr>
      <xdr:blipFill>
        <a:blip xmlns:r="http://schemas.openxmlformats.org/officeDocument/2006/relationships" r:embed="rId1"/>
        <a:stretch>
          <a:fillRect/>
        </a:stretch>
      </xdr:blipFill>
      <xdr:spPr>
        <a:xfrm>
          <a:off x="85725" y="133350"/>
          <a:ext cx="5238750" cy="3810000"/>
        </a:xfrm>
        <a:prstGeom prst="rect">
          <a:avLst/>
        </a:prstGeom>
      </xdr:spPr>
    </xdr:pic>
    <xdr:clientData/>
  </xdr:twoCellAnchor>
  <xdr:twoCellAnchor editAs="oneCell">
    <xdr:from>
      <xdr:col>7</xdr:col>
      <xdr:colOff>209550</xdr:colOff>
      <xdr:row>0</xdr:row>
      <xdr:rowOff>161925</xdr:rowOff>
    </xdr:from>
    <xdr:to>
      <xdr:col>14</xdr:col>
      <xdr:colOff>133350</xdr:colOff>
      <xdr:row>20</xdr:row>
      <xdr:rowOff>171450</xdr:rowOff>
    </xdr:to>
    <xdr:pic>
      <xdr:nvPicPr>
        <xdr:cNvPr id="4" name="Picture 3">
          <a:extLst>
            <a:ext uri="{FF2B5EF4-FFF2-40B4-BE49-F238E27FC236}">
              <a16:creationId xmlns:a16="http://schemas.microsoft.com/office/drawing/2014/main" id="{09570709-BBC5-B789-FE8E-6B0A268AA8AB}"/>
            </a:ext>
            <a:ext uri="{147F2762-F138-4A5C-976F-8EAC2B608ADB}">
              <a16:predDERef xmlns:a16="http://schemas.microsoft.com/office/drawing/2014/main" pred="{7A221BAE-4CCE-AAA3-52E6-9809379D30C6}"/>
            </a:ext>
          </a:extLst>
        </xdr:cNvPr>
        <xdr:cNvPicPr>
          <a:picLocks noChangeAspect="1"/>
        </xdr:cNvPicPr>
      </xdr:nvPicPr>
      <xdr:blipFill>
        <a:blip xmlns:r="http://schemas.openxmlformats.org/officeDocument/2006/relationships" r:embed="rId2"/>
        <a:stretch>
          <a:fillRect/>
        </a:stretch>
      </xdr:blipFill>
      <xdr:spPr>
        <a:xfrm>
          <a:off x="5543550" y="161925"/>
          <a:ext cx="5257800" cy="3819525"/>
        </a:xfrm>
        <a:prstGeom prst="rect">
          <a:avLst/>
        </a:prstGeom>
      </xdr:spPr>
    </xdr:pic>
    <xdr:clientData/>
  </xdr:twoCellAnchor>
  <xdr:twoCellAnchor editAs="oneCell">
    <xdr:from>
      <xdr:col>0</xdr:col>
      <xdr:colOff>171450</xdr:colOff>
      <xdr:row>21</xdr:row>
      <xdr:rowOff>57150</xdr:rowOff>
    </xdr:from>
    <xdr:to>
      <xdr:col>6</xdr:col>
      <xdr:colOff>752475</xdr:colOff>
      <xdr:row>41</xdr:row>
      <xdr:rowOff>0</xdr:rowOff>
    </xdr:to>
    <xdr:pic>
      <xdr:nvPicPr>
        <xdr:cNvPr id="5" name="Picture 4">
          <a:extLst>
            <a:ext uri="{FF2B5EF4-FFF2-40B4-BE49-F238E27FC236}">
              <a16:creationId xmlns:a16="http://schemas.microsoft.com/office/drawing/2014/main" id="{1AE86EDD-F3D3-2579-36F2-288D2C0FA200}"/>
            </a:ext>
            <a:ext uri="{147F2762-F138-4A5C-976F-8EAC2B608ADB}">
              <a16:predDERef xmlns:a16="http://schemas.microsoft.com/office/drawing/2014/main" pred="{09570709-BBC5-B789-FE8E-6B0A268AA8AB}"/>
            </a:ext>
          </a:extLst>
        </xdr:cNvPr>
        <xdr:cNvPicPr>
          <a:picLocks noChangeAspect="1"/>
        </xdr:cNvPicPr>
      </xdr:nvPicPr>
      <xdr:blipFill>
        <a:blip xmlns:r="http://schemas.openxmlformats.org/officeDocument/2006/relationships" r:embed="rId3"/>
        <a:stretch>
          <a:fillRect/>
        </a:stretch>
      </xdr:blipFill>
      <xdr:spPr>
        <a:xfrm>
          <a:off x="171450" y="4057650"/>
          <a:ext cx="5153025" cy="3752850"/>
        </a:xfrm>
        <a:prstGeom prst="rect">
          <a:avLst/>
        </a:prstGeom>
      </xdr:spPr>
    </xdr:pic>
    <xdr:clientData/>
  </xdr:twoCellAnchor>
  <xdr:twoCellAnchor editAs="oneCell">
    <xdr:from>
      <xdr:col>7</xdr:col>
      <xdr:colOff>257175</xdr:colOff>
      <xdr:row>20</xdr:row>
      <xdr:rowOff>180975</xdr:rowOff>
    </xdr:from>
    <xdr:to>
      <xdr:col>14</xdr:col>
      <xdr:colOff>428625</xdr:colOff>
      <xdr:row>41</xdr:row>
      <xdr:rowOff>133350</xdr:rowOff>
    </xdr:to>
    <xdr:pic>
      <xdr:nvPicPr>
        <xdr:cNvPr id="6" name="Picture 5">
          <a:extLst>
            <a:ext uri="{FF2B5EF4-FFF2-40B4-BE49-F238E27FC236}">
              <a16:creationId xmlns:a16="http://schemas.microsoft.com/office/drawing/2014/main" id="{EB4A2331-3CCD-DFDF-29B5-4234A568BC21}"/>
            </a:ext>
            <a:ext uri="{147F2762-F138-4A5C-976F-8EAC2B608ADB}">
              <a16:predDERef xmlns:a16="http://schemas.microsoft.com/office/drawing/2014/main" pred="{1AE86EDD-F3D3-2579-36F2-288D2C0FA200}"/>
            </a:ext>
          </a:extLst>
        </xdr:cNvPr>
        <xdr:cNvPicPr>
          <a:picLocks noChangeAspect="1"/>
        </xdr:cNvPicPr>
      </xdr:nvPicPr>
      <xdr:blipFill>
        <a:blip xmlns:r="http://schemas.openxmlformats.org/officeDocument/2006/relationships" r:embed="rId4"/>
        <a:stretch>
          <a:fillRect/>
        </a:stretch>
      </xdr:blipFill>
      <xdr:spPr>
        <a:xfrm>
          <a:off x="5591175" y="3990975"/>
          <a:ext cx="5505450" cy="3952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6</xdr:col>
      <xdr:colOff>685800</xdr:colOff>
      <xdr:row>20</xdr:row>
      <xdr:rowOff>0</xdr:rowOff>
    </xdr:to>
    <xdr:pic>
      <xdr:nvPicPr>
        <xdr:cNvPr id="2" name="Picture 1">
          <a:extLst>
            <a:ext uri="{FF2B5EF4-FFF2-40B4-BE49-F238E27FC236}">
              <a16:creationId xmlns:a16="http://schemas.microsoft.com/office/drawing/2014/main" id="{D48398F6-DCFD-9AF1-A724-DC563E36D2DB}"/>
            </a:ext>
          </a:extLst>
        </xdr:cNvPr>
        <xdr:cNvPicPr>
          <a:picLocks noChangeAspect="1"/>
        </xdr:cNvPicPr>
      </xdr:nvPicPr>
      <xdr:blipFill>
        <a:blip xmlns:r="http://schemas.openxmlformats.org/officeDocument/2006/relationships" r:embed="rId1"/>
        <a:stretch>
          <a:fillRect/>
        </a:stretch>
      </xdr:blipFill>
      <xdr:spPr>
        <a:xfrm>
          <a:off x="19050" y="38100"/>
          <a:ext cx="5238750" cy="3771900"/>
        </a:xfrm>
        <a:prstGeom prst="rect">
          <a:avLst/>
        </a:prstGeom>
      </xdr:spPr>
    </xdr:pic>
    <xdr:clientData/>
  </xdr:twoCellAnchor>
  <xdr:twoCellAnchor editAs="oneCell">
    <xdr:from>
      <xdr:col>7</xdr:col>
      <xdr:colOff>333375</xdr:colOff>
      <xdr:row>0</xdr:row>
      <xdr:rowOff>28575</xdr:rowOff>
    </xdr:from>
    <xdr:to>
      <xdr:col>14</xdr:col>
      <xdr:colOff>333375</xdr:colOff>
      <xdr:row>20</xdr:row>
      <xdr:rowOff>123825</xdr:rowOff>
    </xdr:to>
    <xdr:pic>
      <xdr:nvPicPr>
        <xdr:cNvPr id="3" name="Picture 2">
          <a:extLst>
            <a:ext uri="{FF2B5EF4-FFF2-40B4-BE49-F238E27FC236}">
              <a16:creationId xmlns:a16="http://schemas.microsoft.com/office/drawing/2014/main" id="{0E180541-CCA4-E3C0-4462-70128A448A1B}"/>
            </a:ext>
            <a:ext uri="{147F2762-F138-4A5C-976F-8EAC2B608ADB}">
              <a16:predDERef xmlns:a16="http://schemas.microsoft.com/office/drawing/2014/main" pred="{D48398F6-DCFD-9AF1-A724-DC563E36D2DB}"/>
            </a:ext>
          </a:extLst>
        </xdr:cNvPr>
        <xdr:cNvPicPr>
          <a:picLocks noChangeAspect="1"/>
        </xdr:cNvPicPr>
      </xdr:nvPicPr>
      <xdr:blipFill>
        <a:blip xmlns:r="http://schemas.openxmlformats.org/officeDocument/2006/relationships" r:embed="rId2"/>
        <a:stretch>
          <a:fillRect/>
        </a:stretch>
      </xdr:blipFill>
      <xdr:spPr>
        <a:xfrm>
          <a:off x="5667375" y="28575"/>
          <a:ext cx="5334000" cy="3905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6</xdr:col>
      <xdr:colOff>704850</xdr:colOff>
      <xdr:row>19</xdr:row>
      <xdr:rowOff>171450</xdr:rowOff>
    </xdr:to>
    <xdr:pic>
      <xdr:nvPicPr>
        <xdr:cNvPr id="3" name="Picture 2">
          <a:extLst>
            <a:ext uri="{FF2B5EF4-FFF2-40B4-BE49-F238E27FC236}">
              <a16:creationId xmlns:a16="http://schemas.microsoft.com/office/drawing/2014/main" id="{F0B443DD-0423-4DF2-8708-AE54A4BC0829}"/>
            </a:ext>
            <a:ext uri="{147F2762-F138-4A5C-976F-8EAC2B608ADB}">
              <a16:predDERef xmlns:a16="http://schemas.microsoft.com/office/drawing/2014/main" pred="{A1C244DD-4E0A-F10B-C774-332AD3802736}"/>
            </a:ext>
          </a:extLst>
        </xdr:cNvPr>
        <xdr:cNvPicPr>
          <a:picLocks noChangeAspect="1"/>
        </xdr:cNvPicPr>
      </xdr:nvPicPr>
      <xdr:blipFill>
        <a:blip xmlns:r="http://schemas.openxmlformats.org/officeDocument/2006/relationships" r:embed="rId1"/>
        <a:stretch>
          <a:fillRect/>
        </a:stretch>
      </xdr:blipFill>
      <xdr:spPr>
        <a:xfrm>
          <a:off x="95250" y="28575"/>
          <a:ext cx="5181600" cy="3762375"/>
        </a:xfrm>
        <a:prstGeom prst="rect">
          <a:avLst/>
        </a:prstGeom>
      </xdr:spPr>
    </xdr:pic>
    <xdr:clientData/>
  </xdr:twoCellAnchor>
  <xdr:twoCellAnchor editAs="oneCell">
    <xdr:from>
      <xdr:col>3</xdr:col>
      <xdr:colOff>314325</xdr:colOff>
      <xdr:row>20</xdr:row>
      <xdr:rowOff>38100</xdr:rowOff>
    </xdr:from>
    <xdr:to>
      <xdr:col>11</xdr:col>
      <xdr:colOff>76200</xdr:colOff>
      <xdr:row>41</xdr:row>
      <xdr:rowOff>85725</xdr:rowOff>
    </xdr:to>
    <xdr:pic>
      <xdr:nvPicPr>
        <xdr:cNvPr id="5" name="Picture 4">
          <a:extLst>
            <a:ext uri="{FF2B5EF4-FFF2-40B4-BE49-F238E27FC236}">
              <a16:creationId xmlns:a16="http://schemas.microsoft.com/office/drawing/2014/main" id="{EE30DC8A-8CBA-6504-0248-941CE8E5E0D6}"/>
            </a:ext>
            <a:ext uri="{147F2762-F138-4A5C-976F-8EAC2B608ADB}">
              <a16:predDERef xmlns:a16="http://schemas.microsoft.com/office/drawing/2014/main" pred="{F0B443DD-0423-4DF2-8708-AE54A4BC0829}"/>
            </a:ext>
          </a:extLst>
        </xdr:cNvPr>
        <xdr:cNvPicPr>
          <a:picLocks noChangeAspect="1"/>
        </xdr:cNvPicPr>
      </xdr:nvPicPr>
      <xdr:blipFill>
        <a:blip xmlns:r="http://schemas.openxmlformats.org/officeDocument/2006/relationships" r:embed="rId2"/>
        <a:stretch>
          <a:fillRect/>
        </a:stretch>
      </xdr:blipFill>
      <xdr:spPr>
        <a:xfrm>
          <a:off x="2600325" y="3848100"/>
          <a:ext cx="5857875" cy="4048125"/>
        </a:xfrm>
        <a:prstGeom prst="rect">
          <a:avLst/>
        </a:prstGeom>
      </xdr:spPr>
    </xdr:pic>
    <xdr:clientData/>
  </xdr:twoCellAnchor>
  <xdr:twoCellAnchor editAs="oneCell">
    <xdr:from>
      <xdr:col>7</xdr:col>
      <xdr:colOff>85725</xdr:colOff>
      <xdr:row>0</xdr:row>
      <xdr:rowOff>0</xdr:rowOff>
    </xdr:from>
    <xdr:to>
      <xdr:col>13</xdr:col>
      <xdr:colOff>695325</xdr:colOff>
      <xdr:row>19</xdr:row>
      <xdr:rowOff>104775</xdr:rowOff>
    </xdr:to>
    <xdr:pic>
      <xdr:nvPicPr>
        <xdr:cNvPr id="6" name="Picture 5">
          <a:extLst>
            <a:ext uri="{FF2B5EF4-FFF2-40B4-BE49-F238E27FC236}">
              <a16:creationId xmlns:a16="http://schemas.microsoft.com/office/drawing/2014/main" id="{F06D7B12-B8A0-7307-282E-4B7A8AB7AA95}"/>
            </a:ext>
            <a:ext uri="{147F2762-F138-4A5C-976F-8EAC2B608ADB}">
              <a16:predDERef xmlns:a16="http://schemas.microsoft.com/office/drawing/2014/main" pred="{EE30DC8A-8CBA-6504-0248-941CE8E5E0D6}"/>
            </a:ext>
          </a:extLst>
        </xdr:cNvPr>
        <xdr:cNvPicPr>
          <a:picLocks noChangeAspect="1"/>
        </xdr:cNvPicPr>
      </xdr:nvPicPr>
      <xdr:blipFill>
        <a:blip xmlns:r="http://schemas.openxmlformats.org/officeDocument/2006/relationships" r:embed="rId3"/>
        <a:stretch>
          <a:fillRect/>
        </a:stretch>
      </xdr:blipFill>
      <xdr:spPr>
        <a:xfrm>
          <a:off x="5419725" y="0"/>
          <a:ext cx="5181600" cy="37242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18.5" customWidth="1"/>
  </cols>
  <sheetData>
    <row r="14" spans="2:9" ht="21">
      <c r="B14" s="137"/>
      <c r="C14" s="269" t="s">
        <v>0</v>
      </c>
      <c r="D14" s="269"/>
      <c r="E14" s="269"/>
      <c r="F14" s="269"/>
      <c r="G14" s="269"/>
      <c r="H14" s="269"/>
      <c r="I14" s="137"/>
    </row>
    <row r="15" spans="2:9" ht="21">
      <c r="B15" s="137"/>
      <c r="C15" s="269" t="s">
        <v>1</v>
      </c>
      <c r="D15" s="269"/>
      <c r="E15" s="269"/>
      <c r="F15" s="269"/>
      <c r="G15" s="269"/>
      <c r="H15" s="269"/>
      <c r="I15" s="137"/>
    </row>
    <row r="16" spans="2:9" ht="21">
      <c r="B16" s="137"/>
      <c r="C16" s="137"/>
      <c r="D16" s="137"/>
      <c r="E16" s="72" t="s">
        <v>2</v>
      </c>
      <c r="F16" s="137"/>
      <c r="G16" s="137"/>
      <c r="H16" s="137"/>
      <c r="I16" s="137"/>
    </row>
    <row r="17" spans="2:10" ht="16" customHeight="1">
      <c r="B17" s="137"/>
      <c r="C17" s="137"/>
      <c r="D17" s="137"/>
      <c r="E17" s="72"/>
      <c r="F17" s="137"/>
      <c r="G17" s="137"/>
      <c r="H17" s="137"/>
      <c r="I17" s="137"/>
    </row>
    <row r="18" spans="2:10" ht="16">
      <c r="B18" s="137"/>
      <c r="C18" s="268" t="s">
        <v>3</v>
      </c>
      <c r="D18" s="268"/>
      <c r="E18" s="268"/>
      <c r="F18" s="268"/>
      <c r="G18" s="268"/>
      <c r="H18" s="268"/>
      <c r="I18" s="137"/>
    </row>
    <row r="19" spans="2:10">
      <c r="B19" s="137"/>
      <c r="C19" s="137"/>
      <c r="D19" s="137"/>
      <c r="E19" s="137"/>
      <c r="F19" s="137"/>
      <c r="G19" s="137"/>
      <c r="H19" s="137"/>
      <c r="I19" s="137"/>
    </row>
    <row r="20" spans="2:10" ht="32.25" customHeight="1">
      <c r="B20" s="270" t="s">
        <v>4</v>
      </c>
      <c r="C20" s="270"/>
      <c r="D20" s="270"/>
      <c r="E20" s="270"/>
      <c r="F20" s="270"/>
      <c r="G20" s="270"/>
      <c r="H20" s="270"/>
      <c r="I20" s="270"/>
    </row>
    <row r="21" spans="2:10">
      <c r="B21" s="137"/>
      <c r="C21" s="137"/>
      <c r="D21" s="137"/>
      <c r="E21" s="137"/>
      <c r="F21" s="137"/>
      <c r="G21" s="137"/>
      <c r="H21" s="137"/>
      <c r="I21" s="137"/>
    </row>
    <row r="22" spans="2:10">
      <c r="B22" s="137"/>
      <c r="C22" s="137"/>
      <c r="D22" s="137"/>
      <c r="E22" s="137"/>
      <c r="F22" s="137"/>
      <c r="G22" s="137"/>
      <c r="H22" s="137"/>
      <c r="I22" s="137"/>
    </row>
    <row r="23" spans="2:10" ht="16">
      <c r="B23" s="137"/>
      <c r="C23" s="137"/>
      <c r="D23" s="271" t="s">
        <v>5</v>
      </c>
      <c r="E23" s="271"/>
      <c r="F23" s="271"/>
      <c r="G23" s="271"/>
      <c r="H23" s="137"/>
      <c r="I23" s="137"/>
    </row>
    <row r="24" spans="2:10">
      <c r="B24" s="137"/>
      <c r="C24" s="137"/>
      <c r="D24" s="137"/>
      <c r="E24" s="137"/>
      <c r="F24" s="137"/>
      <c r="G24" s="137"/>
      <c r="H24" s="137"/>
      <c r="I24" s="137"/>
    </row>
    <row r="25" spans="2:10">
      <c r="B25" s="137"/>
      <c r="C25" s="137"/>
      <c r="D25" s="137"/>
      <c r="E25" s="137"/>
      <c r="F25" s="137"/>
      <c r="G25" s="137"/>
      <c r="H25" s="137"/>
      <c r="I25" s="137"/>
    </row>
    <row r="26" spans="2:10">
      <c r="B26" s="137"/>
      <c r="C26" s="137"/>
      <c r="D26" s="137"/>
      <c r="E26" s="137"/>
      <c r="F26" s="137"/>
      <c r="G26" s="137"/>
      <c r="H26" s="137"/>
      <c r="I26" s="137"/>
    </row>
    <row r="27" spans="2:10" ht="16">
      <c r="B27" s="137"/>
      <c r="C27" s="268" t="s">
        <v>6</v>
      </c>
      <c r="D27" s="268"/>
      <c r="E27" s="268"/>
      <c r="F27" s="268"/>
      <c r="G27" s="268"/>
      <c r="H27" s="268"/>
      <c r="I27" s="13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M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8.16406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8.33203125" customWidth="1"/>
    <col min="12" max="12" width="17.33203125" customWidth="1"/>
    <col min="13" max="13" width="16.5" customWidth="1"/>
  </cols>
  <sheetData>
    <row r="1" spans="1:13" ht="16">
      <c r="A1" s="73" t="s">
        <v>155</v>
      </c>
    </row>
    <row r="2" spans="1:13" ht="16">
      <c r="A2" s="73" t="s">
        <v>156</v>
      </c>
    </row>
    <row r="3" spans="1:13" ht="16">
      <c r="A3" s="74" t="s">
        <v>9</v>
      </c>
    </row>
    <row r="5" spans="1:13" ht="16">
      <c r="A5" s="256" t="s">
        <v>157</v>
      </c>
      <c r="B5" s="241">
        <v>253</v>
      </c>
      <c r="C5" s="241" t="s">
        <v>158</v>
      </c>
      <c r="D5" s="241" t="s">
        <v>159</v>
      </c>
      <c r="E5" s="241">
        <v>425</v>
      </c>
      <c r="F5" s="241">
        <v>479</v>
      </c>
      <c r="G5" s="241">
        <v>501</v>
      </c>
      <c r="H5" s="241">
        <v>502</v>
      </c>
      <c r="I5" s="241">
        <v>626</v>
      </c>
      <c r="J5" s="241" t="s">
        <v>160</v>
      </c>
      <c r="K5" s="241">
        <v>734</v>
      </c>
      <c r="L5" s="241">
        <v>828</v>
      </c>
      <c r="M5" s="241">
        <v>912</v>
      </c>
    </row>
    <row r="6" spans="1:13" ht="16">
      <c r="A6" s="256" t="s">
        <v>161</v>
      </c>
      <c r="B6" s="241" t="s">
        <v>102</v>
      </c>
      <c r="C6" s="241" t="s">
        <v>56</v>
      </c>
      <c r="D6" s="241" t="s">
        <v>88</v>
      </c>
      <c r="E6" s="241" t="s">
        <v>102</v>
      </c>
      <c r="F6" s="241" t="s">
        <v>56</v>
      </c>
      <c r="G6" s="241" t="s">
        <v>56</v>
      </c>
      <c r="H6" s="241" t="s">
        <v>71</v>
      </c>
      <c r="I6" s="241" t="s">
        <v>58</v>
      </c>
      <c r="J6" s="241" t="s">
        <v>58</v>
      </c>
      <c r="K6" s="241" t="s">
        <v>76</v>
      </c>
      <c r="L6" s="241" t="s">
        <v>81</v>
      </c>
      <c r="M6" s="241" t="s">
        <v>64</v>
      </c>
    </row>
    <row r="7" spans="1:13" ht="32">
      <c r="A7" s="256" t="s">
        <v>162</v>
      </c>
      <c r="B7" s="242"/>
      <c r="C7" s="225"/>
      <c r="D7" s="243">
        <v>45364</v>
      </c>
      <c r="E7" s="243"/>
      <c r="F7" s="225"/>
      <c r="G7" s="244"/>
      <c r="H7" s="243">
        <v>45516</v>
      </c>
      <c r="I7" s="243">
        <v>45645</v>
      </c>
      <c r="J7" s="245">
        <v>45370</v>
      </c>
      <c r="K7" s="245">
        <v>36313</v>
      </c>
      <c r="L7" s="245">
        <v>45917</v>
      </c>
      <c r="M7" s="245">
        <v>45709</v>
      </c>
    </row>
    <row r="8" spans="1:13" ht="16">
      <c r="A8" s="256" t="s">
        <v>163</v>
      </c>
      <c r="B8" s="242"/>
      <c r="C8" s="225"/>
      <c r="D8" s="225" t="s">
        <v>164</v>
      </c>
      <c r="E8" s="225"/>
      <c r="F8" s="225"/>
      <c r="G8" s="244"/>
      <c r="H8" s="225" t="s">
        <v>165</v>
      </c>
      <c r="I8" s="225" t="s">
        <v>166</v>
      </c>
      <c r="J8" s="246" t="s">
        <v>167</v>
      </c>
      <c r="K8" s="246"/>
      <c r="L8" s="246" t="s">
        <v>168</v>
      </c>
      <c r="M8" s="246" t="s">
        <v>169</v>
      </c>
    </row>
    <row r="9" spans="1:13" ht="16">
      <c r="A9" s="256" t="s">
        <v>170</v>
      </c>
      <c r="B9" s="242" t="s">
        <v>171</v>
      </c>
      <c r="C9" s="225" t="s">
        <v>172</v>
      </c>
      <c r="D9" s="225" t="s">
        <v>165</v>
      </c>
      <c r="E9" s="225" t="s">
        <v>173</v>
      </c>
      <c r="F9" s="225" t="s">
        <v>174</v>
      </c>
      <c r="G9" s="225" t="s">
        <v>175</v>
      </c>
      <c r="H9" s="225" t="s">
        <v>176</v>
      </c>
      <c r="I9" s="225" t="s">
        <v>177</v>
      </c>
      <c r="J9" s="246" t="s">
        <v>178</v>
      </c>
      <c r="K9" s="246" t="s">
        <v>179</v>
      </c>
      <c r="L9" s="246" t="s">
        <v>180</v>
      </c>
      <c r="M9" s="246" t="s">
        <v>178</v>
      </c>
    </row>
    <row r="10" spans="1:13" ht="16">
      <c r="A10" s="256" t="s">
        <v>181</v>
      </c>
      <c r="B10" s="242" t="s">
        <v>182</v>
      </c>
      <c r="C10" s="225" t="s">
        <v>182</v>
      </c>
      <c r="D10" s="225" t="s">
        <v>183</v>
      </c>
      <c r="E10" s="225" t="s">
        <v>182</v>
      </c>
      <c r="F10" s="225" t="s">
        <v>182</v>
      </c>
      <c r="G10" s="225" t="s">
        <v>182</v>
      </c>
      <c r="H10" s="225" t="s">
        <v>182</v>
      </c>
      <c r="I10" s="225" t="s">
        <v>183</v>
      </c>
      <c r="J10" s="246" t="s">
        <v>183</v>
      </c>
      <c r="K10" s="246" t="s">
        <v>184</v>
      </c>
      <c r="L10" s="246" t="s">
        <v>183</v>
      </c>
      <c r="M10" s="246" t="s">
        <v>182</v>
      </c>
    </row>
    <row r="11" spans="1:13" ht="16">
      <c r="A11" s="256" t="s">
        <v>185</v>
      </c>
      <c r="B11" s="242">
        <v>274</v>
      </c>
      <c r="C11" s="225" t="s">
        <v>186</v>
      </c>
      <c r="D11" s="225" t="s">
        <v>187</v>
      </c>
      <c r="E11" s="225">
        <v>153</v>
      </c>
      <c r="F11" s="225">
        <v>224</v>
      </c>
      <c r="G11" s="225">
        <v>153</v>
      </c>
      <c r="H11" s="225">
        <v>51</v>
      </c>
      <c r="I11" s="225">
        <v>54</v>
      </c>
      <c r="J11" s="246" t="s">
        <v>188</v>
      </c>
      <c r="K11" s="246">
        <v>71</v>
      </c>
      <c r="L11" s="246">
        <v>64</v>
      </c>
      <c r="M11" s="246">
        <v>67</v>
      </c>
    </row>
    <row r="12" spans="1:13" ht="16">
      <c r="A12" s="256" t="s">
        <v>189</v>
      </c>
      <c r="B12" s="242">
        <v>17</v>
      </c>
      <c r="C12" s="225" t="s">
        <v>190</v>
      </c>
      <c r="D12" s="225" t="s">
        <v>191</v>
      </c>
      <c r="E12" s="225">
        <v>19</v>
      </c>
      <c r="F12" s="225">
        <v>20</v>
      </c>
      <c r="G12" s="225">
        <v>22</v>
      </c>
      <c r="H12" s="225">
        <v>20</v>
      </c>
      <c r="I12" s="225">
        <v>14</v>
      </c>
      <c r="J12" s="246" t="s">
        <v>192</v>
      </c>
      <c r="K12" s="246">
        <v>29</v>
      </c>
      <c r="L12" s="246">
        <v>25</v>
      </c>
      <c r="M12" s="246">
        <v>14</v>
      </c>
    </row>
    <row r="13" spans="1:13" ht="33" customHeight="1">
      <c r="A13" s="256" t="s">
        <v>193</v>
      </c>
      <c r="B13" s="242"/>
      <c r="C13" s="225"/>
      <c r="D13" s="243">
        <v>45364</v>
      </c>
      <c r="E13" s="243"/>
      <c r="F13" s="225"/>
      <c r="G13" s="225"/>
      <c r="H13" s="243">
        <v>45516</v>
      </c>
      <c r="I13" s="243">
        <v>45645</v>
      </c>
      <c r="J13" s="245">
        <v>45370</v>
      </c>
      <c r="K13" s="245">
        <v>36313</v>
      </c>
      <c r="L13" s="245">
        <v>45917</v>
      </c>
      <c r="M13" s="247">
        <v>45709</v>
      </c>
    </row>
    <row r="14" spans="1:13" ht="16">
      <c r="A14" s="256" t="s">
        <v>194</v>
      </c>
      <c r="B14" s="242"/>
      <c r="C14" s="225"/>
      <c r="D14" s="243">
        <v>45434</v>
      </c>
      <c r="E14" s="243"/>
      <c r="F14" s="225"/>
      <c r="G14" s="225"/>
      <c r="H14" s="243">
        <v>45579</v>
      </c>
      <c r="I14" s="243">
        <v>45708</v>
      </c>
      <c r="J14" s="245">
        <v>46104</v>
      </c>
      <c r="K14" s="245"/>
      <c r="L14" s="245">
        <v>45985</v>
      </c>
      <c r="M14" s="245">
        <v>45778</v>
      </c>
    </row>
    <row r="15" spans="1:13" ht="16">
      <c r="A15" s="256" t="s">
        <v>195</v>
      </c>
      <c r="B15" s="242"/>
      <c r="C15" s="225"/>
      <c r="D15" s="225" t="s">
        <v>196</v>
      </c>
      <c r="E15" s="225"/>
      <c r="F15" s="225"/>
      <c r="G15" s="244"/>
      <c r="H15" s="225" t="s">
        <v>197</v>
      </c>
      <c r="I15" s="225" t="s">
        <v>198</v>
      </c>
      <c r="J15" s="246" t="s">
        <v>199</v>
      </c>
      <c r="K15" s="246"/>
      <c r="L15" s="246" t="s">
        <v>169</v>
      </c>
      <c r="M15" s="246" t="s">
        <v>166</v>
      </c>
    </row>
    <row r="16" spans="1:13" ht="16">
      <c r="A16" s="256" t="s">
        <v>200</v>
      </c>
      <c r="B16" s="242"/>
      <c r="C16" s="225"/>
      <c r="D16" s="225" t="s">
        <v>201</v>
      </c>
      <c r="E16" s="225"/>
      <c r="F16" s="225"/>
      <c r="G16" s="244"/>
      <c r="H16" s="225" t="s">
        <v>201</v>
      </c>
      <c r="I16" s="225" t="s">
        <v>201</v>
      </c>
      <c r="J16" s="246" t="s">
        <v>201</v>
      </c>
      <c r="K16" s="246"/>
      <c r="L16" s="246" t="s">
        <v>201</v>
      </c>
      <c r="M16" s="246" t="s">
        <v>201</v>
      </c>
    </row>
    <row r="17" spans="1:13" ht="16">
      <c r="A17" s="256" t="s">
        <v>202</v>
      </c>
      <c r="B17" s="242"/>
      <c r="C17" s="225"/>
      <c r="D17" s="243">
        <v>45747</v>
      </c>
      <c r="E17" s="249"/>
      <c r="F17" s="225"/>
      <c r="G17" s="225"/>
      <c r="H17" s="243">
        <v>45869</v>
      </c>
      <c r="I17" s="243">
        <v>46081</v>
      </c>
      <c r="J17" s="245">
        <v>45838</v>
      </c>
      <c r="K17" s="245"/>
      <c r="L17" s="245">
        <v>46357</v>
      </c>
      <c r="M17" s="245">
        <v>46234</v>
      </c>
    </row>
    <row r="18" spans="1:13" ht="16">
      <c r="A18" s="256" t="s">
        <v>203</v>
      </c>
      <c r="B18" s="242"/>
      <c r="C18" s="243">
        <v>44588</v>
      </c>
      <c r="D18" s="243">
        <v>45681</v>
      </c>
      <c r="E18" s="243"/>
      <c r="F18" s="243">
        <v>44588</v>
      </c>
      <c r="G18" s="243">
        <v>44588</v>
      </c>
      <c r="H18" s="243">
        <v>45869</v>
      </c>
      <c r="I18" s="243"/>
      <c r="J18" s="246"/>
      <c r="K18" s="247">
        <v>37146</v>
      </c>
      <c r="L18" s="246"/>
      <c r="M18" s="247">
        <v>45797</v>
      </c>
    </row>
    <row r="19" spans="1:13" ht="16">
      <c r="A19" s="256" t="s">
        <v>204</v>
      </c>
      <c r="B19" s="242"/>
      <c r="C19" s="225" t="s">
        <v>201</v>
      </c>
      <c r="D19" s="225" t="s">
        <v>201</v>
      </c>
      <c r="E19" s="225"/>
      <c r="F19" s="225" t="s">
        <v>201</v>
      </c>
      <c r="G19" s="225" t="s">
        <v>201</v>
      </c>
      <c r="H19" s="225" t="s">
        <v>201</v>
      </c>
      <c r="I19" s="225"/>
      <c r="J19" s="246"/>
      <c r="K19" s="246" t="s">
        <v>201</v>
      </c>
      <c r="L19" s="246"/>
      <c r="M19" s="246" t="s">
        <v>201</v>
      </c>
    </row>
    <row r="20" spans="1:13" ht="16">
      <c r="A20" s="256" t="s">
        <v>205</v>
      </c>
      <c r="B20" s="242"/>
      <c r="C20" s="225"/>
      <c r="D20" s="243"/>
      <c r="E20" s="225"/>
      <c r="F20" s="225"/>
      <c r="G20" s="225"/>
      <c r="H20" s="225"/>
      <c r="I20" s="225"/>
      <c r="J20" s="246"/>
      <c r="K20" s="246"/>
      <c r="L20" s="246"/>
      <c r="M20" s="246"/>
    </row>
    <row r="21" spans="1:13" ht="16">
      <c r="A21" s="256" t="s">
        <v>206</v>
      </c>
      <c r="B21" s="250"/>
      <c r="C21" s="225"/>
      <c r="D21" s="243"/>
      <c r="E21" s="225"/>
      <c r="F21" s="225"/>
      <c r="G21" s="225"/>
      <c r="H21" s="225"/>
      <c r="I21" s="225"/>
      <c r="J21" s="246"/>
      <c r="K21" s="246"/>
      <c r="L21" s="246"/>
      <c r="M21" s="246"/>
    </row>
    <row r="22" spans="1:13" ht="16">
      <c r="A22" s="256" t="s">
        <v>207</v>
      </c>
      <c r="B22" s="242"/>
      <c r="C22" s="225"/>
      <c r="D22" s="243">
        <v>46132</v>
      </c>
      <c r="E22" s="243"/>
      <c r="F22" s="225"/>
      <c r="G22" s="225"/>
      <c r="H22" s="225"/>
      <c r="I22" s="225"/>
      <c r="J22" s="246"/>
      <c r="K22" s="246"/>
      <c r="L22" s="246"/>
      <c r="M22" s="245"/>
    </row>
    <row r="23" spans="1:13" ht="32">
      <c r="A23" s="256" t="s">
        <v>208</v>
      </c>
      <c r="B23" s="242"/>
      <c r="C23" s="225"/>
      <c r="D23" s="244"/>
      <c r="E23" s="244"/>
      <c r="F23" s="244"/>
      <c r="G23" s="225"/>
      <c r="H23" s="244"/>
      <c r="I23" s="225"/>
      <c r="J23" s="246"/>
      <c r="K23" s="248"/>
      <c r="L23" s="246"/>
      <c r="M23" s="246"/>
    </row>
    <row r="24" spans="1:13" ht="42" customHeight="1">
      <c r="A24" s="256" t="s">
        <v>209</v>
      </c>
      <c r="B24" s="242"/>
      <c r="C24" s="225"/>
      <c r="D24" s="243">
        <v>46191</v>
      </c>
      <c r="E24" s="243"/>
      <c r="F24" s="225"/>
      <c r="G24" s="225"/>
      <c r="H24" s="225"/>
      <c r="I24" s="225"/>
      <c r="J24" s="246"/>
      <c r="K24" s="246"/>
      <c r="L24" s="246"/>
      <c r="M24" s="247"/>
    </row>
    <row r="25" spans="1:13" ht="16">
      <c r="A25" s="256" t="s">
        <v>210</v>
      </c>
      <c r="B25" s="242"/>
      <c r="C25" s="225"/>
      <c r="D25" s="225">
        <v>465</v>
      </c>
      <c r="E25" s="225"/>
      <c r="F25" s="225"/>
      <c r="G25" s="225"/>
      <c r="H25" s="225">
        <v>761</v>
      </c>
      <c r="I25" s="225"/>
      <c r="J25" s="246"/>
      <c r="K25" s="246">
        <v>679</v>
      </c>
      <c r="L25" s="246"/>
      <c r="M25" s="246">
        <v>565</v>
      </c>
    </row>
    <row r="26" spans="1:13" ht="28.5" customHeight="1">
      <c r="A26" s="256" t="s">
        <v>211</v>
      </c>
      <c r="B26" s="242"/>
      <c r="C26" s="225"/>
      <c r="D26" s="243">
        <v>45727</v>
      </c>
      <c r="E26" s="243"/>
      <c r="F26" s="225"/>
      <c r="G26" s="225"/>
      <c r="H26" s="243">
        <v>45896</v>
      </c>
      <c r="I26" s="243"/>
      <c r="J26" s="246"/>
      <c r="K26" s="246"/>
      <c r="L26" s="246"/>
      <c r="M26" s="245">
        <v>45848</v>
      </c>
    </row>
    <row r="27" spans="1:13" ht="32">
      <c r="A27" s="256" t="s">
        <v>212</v>
      </c>
      <c r="B27" s="225"/>
      <c r="C27" s="225"/>
      <c r="D27" s="225" t="s">
        <v>213</v>
      </c>
      <c r="E27" s="225"/>
      <c r="F27" s="225"/>
      <c r="G27" s="225"/>
      <c r="H27" s="225"/>
      <c r="I27" s="225"/>
      <c r="J27" s="246"/>
      <c r="K27" s="246" t="s">
        <v>214</v>
      </c>
      <c r="L27" s="246"/>
      <c r="M27" s="246"/>
    </row>
    <row r="28" spans="1:13" ht="16">
      <c r="A28" s="256" t="s">
        <v>215</v>
      </c>
      <c r="B28" s="242"/>
      <c r="C28" s="225"/>
      <c r="D28" s="225"/>
      <c r="E28" s="225"/>
      <c r="F28" s="225"/>
      <c r="G28" s="225"/>
      <c r="H28" s="225"/>
      <c r="I28" s="225"/>
      <c r="J28" s="246"/>
      <c r="K28" s="246"/>
      <c r="L28" s="246"/>
      <c r="M28" s="248"/>
    </row>
    <row r="29" spans="1:13" s="7" customFormat="1" ht="16">
      <c r="A29" s="256" t="s">
        <v>216</v>
      </c>
      <c r="B29" s="251"/>
      <c r="C29" s="251"/>
      <c r="D29" s="251"/>
      <c r="E29" s="251"/>
      <c r="F29" s="251"/>
      <c r="G29" s="251"/>
      <c r="H29" s="251"/>
      <c r="I29" s="251"/>
      <c r="J29" s="252"/>
      <c r="K29" s="252"/>
      <c r="L29" s="246"/>
      <c r="M29" s="252"/>
    </row>
    <row r="30" spans="1:13" ht="16">
      <c r="A30" s="81" t="s">
        <v>217</v>
      </c>
      <c r="B30" s="242" t="s">
        <v>218</v>
      </c>
      <c r="C30" s="242" t="s">
        <v>218</v>
      </c>
      <c r="D30" s="242" t="s">
        <v>218</v>
      </c>
      <c r="E30" s="242" t="s">
        <v>218</v>
      </c>
      <c r="F30" s="242" t="s">
        <v>218</v>
      </c>
      <c r="G30" s="242" t="s">
        <v>218</v>
      </c>
      <c r="H30" s="242" t="s">
        <v>218</v>
      </c>
      <c r="I30" s="242" t="s">
        <v>218</v>
      </c>
      <c r="J30" s="253" t="s">
        <v>218</v>
      </c>
      <c r="K30" s="253" t="s">
        <v>218</v>
      </c>
      <c r="L30" s="246" t="s">
        <v>218</v>
      </c>
      <c r="M30" s="253" t="s">
        <v>218</v>
      </c>
    </row>
    <row r="31" spans="1:13" ht="16">
      <c r="A31" s="81" t="s">
        <v>219</v>
      </c>
      <c r="B31" s="242"/>
      <c r="C31" s="242"/>
      <c r="D31" s="242"/>
      <c r="E31" s="242"/>
      <c r="F31" s="242"/>
      <c r="G31" s="242"/>
      <c r="H31" s="242"/>
      <c r="I31" s="242"/>
      <c r="J31" s="253"/>
      <c r="K31" s="253"/>
      <c r="L31" s="253"/>
      <c r="M31" s="253"/>
    </row>
    <row r="32" spans="1:13">
      <c r="J32" s="231"/>
      <c r="K32" s="231"/>
      <c r="L32" s="231"/>
      <c r="M32" s="231"/>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AA23"/>
  <sheetViews>
    <sheetView workbookViewId="0">
      <selection activeCell="A3" sqref="A3"/>
    </sheetView>
  </sheetViews>
  <sheetFormatPr baseColWidth="10" defaultColWidth="10.83203125" defaultRowHeight="15"/>
  <cols>
    <col min="1" max="1" width="45.5" style="34" bestFit="1" customWidth="1"/>
    <col min="2" max="20" width="10.83203125" style="34" customWidth="1"/>
    <col min="21" max="21" width="10.83203125" style="124" customWidth="1"/>
    <col min="22" max="16384" width="10.83203125" style="34"/>
  </cols>
  <sheetData>
    <row r="1" spans="1:27" ht="16">
      <c r="A1" s="102" t="s">
        <v>220</v>
      </c>
      <c r="W1" s="124"/>
      <c r="Y1" s="124"/>
      <c r="AA1" s="124"/>
    </row>
    <row r="2" spans="1:27" ht="16">
      <c r="A2" s="102" t="s">
        <v>221</v>
      </c>
      <c r="W2" s="124"/>
      <c r="Y2" s="124"/>
      <c r="AA2" s="124"/>
    </row>
    <row r="3" spans="1:27" ht="17">
      <c r="A3" s="234" t="s">
        <v>9</v>
      </c>
      <c r="W3" s="124"/>
      <c r="Y3" s="124"/>
      <c r="AA3" s="124"/>
    </row>
    <row r="4" spans="1:27" ht="16">
      <c r="A4" s="234"/>
      <c r="W4" s="124"/>
      <c r="Y4" s="124"/>
      <c r="AA4" s="124"/>
    </row>
    <row r="5" spans="1:27">
      <c r="A5" s="296" t="s">
        <v>222</v>
      </c>
      <c r="B5" s="295">
        <v>45748</v>
      </c>
      <c r="C5" s="295"/>
      <c r="D5" s="295">
        <v>45778</v>
      </c>
      <c r="E5" s="295"/>
      <c r="F5" s="295">
        <v>45809</v>
      </c>
      <c r="G5" s="295"/>
      <c r="H5" s="295">
        <v>45839</v>
      </c>
      <c r="I5" s="295"/>
      <c r="J5" s="295">
        <v>45870</v>
      </c>
      <c r="K5" s="295"/>
      <c r="L5" s="295">
        <v>45901</v>
      </c>
      <c r="M5" s="295"/>
      <c r="N5" s="295">
        <v>45931</v>
      </c>
      <c r="O5" s="295"/>
      <c r="P5" s="295">
        <v>45962</v>
      </c>
      <c r="Q5" s="295"/>
      <c r="R5" s="295">
        <v>45992</v>
      </c>
      <c r="S5" s="295"/>
      <c r="T5" s="295">
        <v>46023</v>
      </c>
      <c r="U5" s="295"/>
      <c r="V5" s="295">
        <v>46054</v>
      </c>
      <c r="W5" s="295"/>
      <c r="X5" s="295">
        <v>46082</v>
      </c>
      <c r="Y5" s="295"/>
      <c r="Z5" s="295">
        <v>46113</v>
      </c>
      <c r="AA5" s="295"/>
    </row>
    <row r="6" spans="1:27">
      <c r="A6" s="297"/>
      <c r="B6" s="35" t="s">
        <v>223</v>
      </c>
      <c r="C6" s="36" t="s">
        <v>224</v>
      </c>
      <c r="D6" s="35" t="s">
        <v>223</v>
      </c>
      <c r="E6" s="36" t="s">
        <v>224</v>
      </c>
      <c r="F6" s="35" t="s">
        <v>223</v>
      </c>
      <c r="G6" s="36" t="s">
        <v>224</v>
      </c>
      <c r="H6" s="35" t="s">
        <v>223</v>
      </c>
      <c r="I6" s="36" t="s">
        <v>224</v>
      </c>
      <c r="J6" s="35" t="s">
        <v>223</v>
      </c>
      <c r="K6" s="36" t="s">
        <v>224</v>
      </c>
      <c r="L6" s="35" t="s">
        <v>223</v>
      </c>
      <c r="M6" s="36" t="s">
        <v>224</v>
      </c>
      <c r="N6" s="35" t="s">
        <v>223</v>
      </c>
      <c r="O6" s="36" t="s">
        <v>224</v>
      </c>
      <c r="P6" s="35" t="s">
        <v>223</v>
      </c>
      <c r="Q6" s="36" t="s">
        <v>224</v>
      </c>
      <c r="R6" s="35" t="s">
        <v>223</v>
      </c>
      <c r="S6" s="125" t="s">
        <v>224</v>
      </c>
      <c r="T6" s="35" t="s">
        <v>223</v>
      </c>
      <c r="U6" s="125" t="s">
        <v>224</v>
      </c>
      <c r="V6" s="35" t="s">
        <v>223</v>
      </c>
      <c r="W6" s="125" t="s">
        <v>224</v>
      </c>
      <c r="X6" s="35" t="s">
        <v>223</v>
      </c>
      <c r="Y6" s="125" t="s">
        <v>224</v>
      </c>
      <c r="Z6" s="35" t="s">
        <v>223</v>
      </c>
      <c r="AA6" s="125" t="s">
        <v>224</v>
      </c>
    </row>
    <row r="7" spans="1:27" ht="32">
      <c r="A7" s="44" t="s">
        <v>225</v>
      </c>
      <c r="B7" s="104">
        <v>0</v>
      </c>
      <c r="C7" s="103" t="s">
        <v>226</v>
      </c>
      <c r="D7" s="104">
        <v>0</v>
      </c>
      <c r="E7" s="103" t="s">
        <v>226</v>
      </c>
      <c r="F7" s="104">
        <v>1</v>
      </c>
      <c r="G7" s="105">
        <v>1</v>
      </c>
      <c r="H7" s="104">
        <v>0</v>
      </c>
      <c r="I7" s="103" t="s">
        <v>226</v>
      </c>
      <c r="J7" s="104">
        <v>0</v>
      </c>
      <c r="K7" s="103" t="s">
        <v>226</v>
      </c>
      <c r="L7" s="104">
        <v>1</v>
      </c>
      <c r="M7" s="105">
        <v>1</v>
      </c>
      <c r="N7" s="104">
        <v>0</v>
      </c>
      <c r="O7" s="103" t="s">
        <v>226</v>
      </c>
      <c r="P7" s="104">
        <v>0</v>
      </c>
      <c r="Q7" s="103" t="s">
        <v>226</v>
      </c>
      <c r="R7" s="104">
        <v>0</v>
      </c>
      <c r="S7" s="105" t="s">
        <v>226</v>
      </c>
      <c r="T7" s="106">
        <v>0</v>
      </c>
      <c r="U7" s="83" t="s">
        <v>226</v>
      </c>
      <c r="V7" s="106">
        <v>0</v>
      </c>
      <c r="W7" s="83" t="s">
        <v>226</v>
      </c>
      <c r="X7" s="106">
        <v>0</v>
      </c>
      <c r="Y7" s="83" t="s">
        <v>226</v>
      </c>
      <c r="Z7" s="106">
        <v>0</v>
      </c>
      <c r="AA7" s="83" t="s">
        <v>226</v>
      </c>
    </row>
    <row r="8" spans="1:27" ht="16">
      <c r="A8" s="45" t="s">
        <v>227</v>
      </c>
      <c r="B8" s="106">
        <v>0</v>
      </c>
      <c r="C8" s="85" t="s">
        <v>226</v>
      </c>
      <c r="D8" s="106">
        <v>0</v>
      </c>
      <c r="E8" s="85" t="s">
        <v>226</v>
      </c>
      <c r="F8" s="106">
        <v>0</v>
      </c>
      <c r="G8" s="85" t="s">
        <v>226</v>
      </c>
      <c r="H8" s="106">
        <v>0</v>
      </c>
      <c r="I8" s="85" t="s">
        <v>226</v>
      </c>
      <c r="J8" s="106">
        <v>0</v>
      </c>
      <c r="K8" s="85" t="s">
        <v>226</v>
      </c>
      <c r="L8" s="106">
        <v>0</v>
      </c>
      <c r="M8" s="85" t="s">
        <v>226</v>
      </c>
      <c r="N8" s="106">
        <v>0</v>
      </c>
      <c r="O8" s="85" t="s">
        <v>226</v>
      </c>
      <c r="P8" s="106">
        <v>0</v>
      </c>
      <c r="Q8" s="85" t="s">
        <v>226</v>
      </c>
      <c r="R8" s="104">
        <v>0</v>
      </c>
      <c r="S8" s="105" t="s">
        <v>226</v>
      </c>
      <c r="T8" s="106">
        <v>0</v>
      </c>
      <c r="U8" s="83" t="s">
        <v>226</v>
      </c>
      <c r="V8" s="106">
        <v>0</v>
      </c>
      <c r="W8" s="83" t="s">
        <v>226</v>
      </c>
      <c r="X8" s="106">
        <v>0</v>
      </c>
      <c r="Y8" s="83" t="s">
        <v>226</v>
      </c>
      <c r="Z8" s="106">
        <v>0</v>
      </c>
      <c r="AA8" s="83" t="s">
        <v>226</v>
      </c>
    </row>
    <row r="9" spans="1:27" ht="16">
      <c r="A9" s="44" t="s">
        <v>228</v>
      </c>
      <c r="B9" s="106">
        <v>0</v>
      </c>
      <c r="C9" s="85" t="s">
        <v>226</v>
      </c>
      <c r="D9" s="106">
        <v>0</v>
      </c>
      <c r="E9" s="85" t="s">
        <v>226</v>
      </c>
      <c r="F9" s="106">
        <v>1</v>
      </c>
      <c r="G9" s="107">
        <v>1</v>
      </c>
      <c r="H9" s="106">
        <v>0</v>
      </c>
      <c r="I9" s="85" t="s">
        <v>226</v>
      </c>
      <c r="J9" s="106">
        <v>0</v>
      </c>
      <c r="K9" s="85" t="s">
        <v>226</v>
      </c>
      <c r="L9" s="106">
        <v>1</v>
      </c>
      <c r="M9" s="107">
        <v>1</v>
      </c>
      <c r="N9" s="106">
        <v>0</v>
      </c>
      <c r="O9" s="85" t="s">
        <v>226</v>
      </c>
      <c r="P9" s="106">
        <v>0</v>
      </c>
      <c r="Q9" s="85" t="s">
        <v>226</v>
      </c>
      <c r="R9" s="104">
        <v>0</v>
      </c>
      <c r="S9" s="105" t="s">
        <v>226</v>
      </c>
      <c r="T9" s="106">
        <v>0</v>
      </c>
      <c r="U9" s="83" t="s">
        <v>226</v>
      </c>
      <c r="V9" s="106">
        <v>0</v>
      </c>
      <c r="W9" s="83" t="s">
        <v>226</v>
      </c>
      <c r="X9" s="106">
        <v>0</v>
      </c>
      <c r="Y9" s="83" t="s">
        <v>226</v>
      </c>
      <c r="Z9" s="106">
        <v>0</v>
      </c>
      <c r="AA9" s="83" t="s">
        <v>226</v>
      </c>
    </row>
    <row r="10" spans="1:27" ht="16">
      <c r="A10" s="44" t="s">
        <v>229</v>
      </c>
      <c r="B10" s="106">
        <v>2</v>
      </c>
      <c r="C10" s="107">
        <v>1</v>
      </c>
      <c r="D10" s="106">
        <v>1</v>
      </c>
      <c r="E10" s="107">
        <v>1</v>
      </c>
      <c r="F10" s="106">
        <v>0</v>
      </c>
      <c r="G10" s="85" t="s">
        <v>226</v>
      </c>
      <c r="H10" s="106">
        <v>1</v>
      </c>
      <c r="I10" s="107">
        <v>1</v>
      </c>
      <c r="J10" s="106">
        <v>0</v>
      </c>
      <c r="K10" s="85" t="s">
        <v>226</v>
      </c>
      <c r="L10" s="106">
        <v>1</v>
      </c>
      <c r="M10" s="107">
        <v>1</v>
      </c>
      <c r="N10" s="106">
        <v>1</v>
      </c>
      <c r="O10" s="107">
        <v>1</v>
      </c>
      <c r="P10" s="106">
        <v>1</v>
      </c>
      <c r="Q10" s="107">
        <v>1</v>
      </c>
      <c r="R10" s="104">
        <v>1</v>
      </c>
      <c r="S10" s="105">
        <v>1</v>
      </c>
      <c r="T10" s="106">
        <v>0</v>
      </c>
      <c r="U10" s="83" t="s">
        <v>226</v>
      </c>
      <c r="V10" s="106">
        <v>1</v>
      </c>
      <c r="W10" s="83">
        <v>1</v>
      </c>
      <c r="X10" s="106">
        <v>1</v>
      </c>
      <c r="Y10" s="83">
        <v>1</v>
      </c>
      <c r="Z10" s="106">
        <v>0</v>
      </c>
      <c r="AA10" s="83" t="s">
        <v>226</v>
      </c>
    </row>
    <row r="11" spans="1:27" ht="16">
      <c r="A11" s="46" t="s">
        <v>230</v>
      </c>
      <c r="B11" s="106">
        <v>1</v>
      </c>
      <c r="C11" s="107">
        <v>1</v>
      </c>
      <c r="D11" s="106">
        <v>0</v>
      </c>
      <c r="E11" s="85" t="s">
        <v>226</v>
      </c>
      <c r="F11" s="106">
        <v>0</v>
      </c>
      <c r="G11" s="85" t="s">
        <v>226</v>
      </c>
      <c r="H11" s="106">
        <v>0</v>
      </c>
      <c r="I11" s="85" t="s">
        <v>226</v>
      </c>
      <c r="J11" s="106">
        <v>0</v>
      </c>
      <c r="K11" s="85" t="s">
        <v>226</v>
      </c>
      <c r="L11" s="106">
        <v>0</v>
      </c>
      <c r="M11" s="85" t="s">
        <v>226</v>
      </c>
      <c r="N11" s="106">
        <v>0</v>
      </c>
      <c r="O11" s="85" t="s">
        <v>226</v>
      </c>
      <c r="P11" s="106">
        <v>1</v>
      </c>
      <c r="Q11" s="107">
        <v>1</v>
      </c>
      <c r="R11" s="104">
        <v>0</v>
      </c>
      <c r="S11" s="105" t="s">
        <v>226</v>
      </c>
      <c r="T11" s="106">
        <v>0</v>
      </c>
      <c r="U11" s="83" t="s">
        <v>226</v>
      </c>
      <c r="V11" s="84">
        <v>0</v>
      </c>
      <c r="W11" s="83" t="s">
        <v>226</v>
      </c>
      <c r="X11" s="106">
        <v>0</v>
      </c>
      <c r="Y11" s="83" t="s">
        <v>226</v>
      </c>
      <c r="Z11" s="106">
        <v>0</v>
      </c>
      <c r="AA11" s="83" t="s">
        <v>226</v>
      </c>
    </row>
    <row r="12" spans="1:27" ht="16">
      <c r="A12" s="44" t="s">
        <v>231</v>
      </c>
      <c r="B12" s="106">
        <v>0</v>
      </c>
      <c r="C12" s="85" t="s">
        <v>226</v>
      </c>
      <c r="D12" s="106">
        <v>1</v>
      </c>
      <c r="E12" s="107">
        <v>1</v>
      </c>
      <c r="F12" s="106">
        <v>0</v>
      </c>
      <c r="G12" s="85" t="s">
        <v>226</v>
      </c>
      <c r="H12" s="106">
        <v>0</v>
      </c>
      <c r="I12" s="85" t="s">
        <v>226</v>
      </c>
      <c r="J12" s="106">
        <v>0</v>
      </c>
      <c r="K12" s="85" t="s">
        <v>226</v>
      </c>
      <c r="L12" s="106">
        <v>0</v>
      </c>
      <c r="M12" s="85" t="s">
        <v>226</v>
      </c>
      <c r="N12" s="106">
        <v>0</v>
      </c>
      <c r="O12" s="85" t="s">
        <v>226</v>
      </c>
      <c r="P12" s="106">
        <v>1</v>
      </c>
      <c r="Q12" s="107">
        <v>1</v>
      </c>
      <c r="R12" s="104">
        <v>0</v>
      </c>
      <c r="S12" s="105" t="s">
        <v>226</v>
      </c>
      <c r="T12" s="106">
        <v>0</v>
      </c>
      <c r="U12" s="83" t="s">
        <v>226</v>
      </c>
      <c r="V12" s="84">
        <v>0</v>
      </c>
      <c r="W12" s="83" t="s">
        <v>226</v>
      </c>
      <c r="X12" s="85">
        <v>1</v>
      </c>
      <c r="Y12" s="107">
        <v>1</v>
      </c>
      <c r="Z12" s="106">
        <v>0</v>
      </c>
      <c r="AA12" s="83" t="s">
        <v>226</v>
      </c>
    </row>
    <row r="13" spans="1:27" ht="16">
      <c r="A13" s="257" t="s">
        <v>232</v>
      </c>
      <c r="B13" s="106">
        <v>0</v>
      </c>
      <c r="C13" s="84" t="s">
        <v>226</v>
      </c>
      <c r="D13" s="106">
        <v>1</v>
      </c>
      <c r="E13" s="83">
        <v>1</v>
      </c>
      <c r="F13" s="106">
        <v>0</v>
      </c>
      <c r="G13" s="84" t="s">
        <v>226</v>
      </c>
      <c r="H13" s="106">
        <v>0</v>
      </c>
      <c r="I13" s="84" t="s">
        <v>226</v>
      </c>
      <c r="J13" s="106">
        <v>1</v>
      </c>
      <c r="K13" s="83">
        <v>1</v>
      </c>
      <c r="L13" s="106">
        <v>0</v>
      </c>
      <c r="M13" s="84" t="s">
        <v>226</v>
      </c>
      <c r="N13" s="106">
        <v>0</v>
      </c>
      <c r="O13" s="84" t="s">
        <v>226</v>
      </c>
      <c r="P13" s="106">
        <v>0</v>
      </c>
      <c r="Q13" s="84" t="s">
        <v>226</v>
      </c>
      <c r="R13" s="106">
        <v>0</v>
      </c>
      <c r="S13" s="83" t="s">
        <v>226</v>
      </c>
      <c r="T13" s="106">
        <v>0</v>
      </c>
      <c r="U13" s="83" t="s">
        <v>226</v>
      </c>
      <c r="V13" s="237">
        <v>0</v>
      </c>
      <c r="W13" s="238" t="s">
        <v>226</v>
      </c>
      <c r="X13" s="106">
        <v>0</v>
      </c>
      <c r="Y13" s="83" t="s">
        <v>226</v>
      </c>
      <c r="Z13" s="106">
        <v>0</v>
      </c>
      <c r="AA13" s="83" t="s">
        <v>226</v>
      </c>
    </row>
    <row r="14" spans="1:27" ht="46.5" customHeight="1">
      <c r="A14" s="44" t="s">
        <v>233</v>
      </c>
      <c r="B14" s="106">
        <v>0</v>
      </c>
      <c r="C14" s="84" t="s">
        <v>226</v>
      </c>
      <c r="D14" s="106">
        <v>0</v>
      </c>
      <c r="E14" s="84" t="s">
        <v>226</v>
      </c>
      <c r="F14" s="106">
        <v>0</v>
      </c>
      <c r="G14" s="84" t="s">
        <v>226</v>
      </c>
      <c r="H14" s="106">
        <v>0</v>
      </c>
      <c r="I14" s="84" t="s">
        <v>226</v>
      </c>
      <c r="J14" s="106">
        <v>0</v>
      </c>
      <c r="K14" s="84" t="s">
        <v>226</v>
      </c>
      <c r="L14" s="106">
        <v>0</v>
      </c>
      <c r="M14" s="84" t="s">
        <v>226</v>
      </c>
      <c r="N14" s="106">
        <v>0</v>
      </c>
      <c r="O14" s="84" t="s">
        <v>226</v>
      </c>
      <c r="P14" s="106">
        <v>0</v>
      </c>
      <c r="Q14" s="84" t="s">
        <v>226</v>
      </c>
      <c r="R14" s="106">
        <v>0</v>
      </c>
      <c r="S14" s="83" t="s">
        <v>226</v>
      </c>
      <c r="T14" s="106">
        <v>0</v>
      </c>
      <c r="U14" s="83" t="s">
        <v>226</v>
      </c>
      <c r="V14" s="237">
        <v>0</v>
      </c>
      <c r="W14" s="238" t="s">
        <v>226</v>
      </c>
      <c r="X14" s="106">
        <v>0</v>
      </c>
      <c r="Y14" s="83" t="s">
        <v>226</v>
      </c>
      <c r="Z14" s="106">
        <v>0</v>
      </c>
      <c r="AA14" s="83" t="s">
        <v>226</v>
      </c>
    </row>
    <row r="15" spans="1:27" ht="59.25" customHeight="1">
      <c r="A15" s="44" t="s">
        <v>234</v>
      </c>
      <c r="B15" s="106">
        <v>0</v>
      </c>
      <c r="C15" s="84" t="s">
        <v>226</v>
      </c>
      <c r="D15" s="106">
        <v>0</v>
      </c>
      <c r="E15" s="84" t="s">
        <v>226</v>
      </c>
      <c r="F15" s="106">
        <v>0</v>
      </c>
      <c r="G15" s="84" t="s">
        <v>226</v>
      </c>
      <c r="H15" s="106">
        <v>1</v>
      </c>
      <c r="I15" s="84" t="s">
        <v>226</v>
      </c>
      <c r="J15" s="106">
        <v>1</v>
      </c>
      <c r="K15" s="83">
        <v>1</v>
      </c>
      <c r="L15" s="106">
        <v>0</v>
      </c>
      <c r="M15" s="84" t="s">
        <v>226</v>
      </c>
      <c r="N15" s="106">
        <v>0</v>
      </c>
      <c r="O15" s="84" t="s">
        <v>226</v>
      </c>
      <c r="P15" s="106">
        <v>0</v>
      </c>
      <c r="Q15" s="84" t="s">
        <v>226</v>
      </c>
      <c r="R15" s="104">
        <v>0</v>
      </c>
      <c r="S15" s="105" t="s">
        <v>226</v>
      </c>
      <c r="T15" s="106">
        <v>0</v>
      </c>
      <c r="U15" s="83" t="s">
        <v>226</v>
      </c>
      <c r="V15" s="237">
        <v>0</v>
      </c>
      <c r="W15" s="238" t="s">
        <v>226</v>
      </c>
      <c r="X15" s="106">
        <v>0</v>
      </c>
      <c r="Y15" s="83" t="s">
        <v>226</v>
      </c>
      <c r="Z15" s="106">
        <v>0</v>
      </c>
      <c r="AA15" s="83" t="s">
        <v>226</v>
      </c>
    </row>
    <row r="16" spans="1:27" ht="32">
      <c r="A16" s="44" t="s">
        <v>235</v>
      </c>
      <c r="B16" s="106">
        <v>0</v>
      </c>
      <c r="C16" s="84" t="s">
        <v>226</v>
      </c>
      <c r="D16" s="106">
        <v>0</v>
      </c>
      <c r="E16" s="84" t="s">
        <v>226</v>
      </c>
      <c r="F16" s="106">
        <v>0</v>
      </c>
      <c r="G16" s="84" t="s">
        <v>226</v>
      </c>
      <c r="H16" s="106">
        <v>0</v>
      </c>
      <c r="I16" s="84" t="s">
        <v>226</v>
      </c>
      <c r="J16" s="106">
        <v>0</v>
      </c>
      <c r="K16" s="84" t="s">
        <v>226</v>
      </c>
      <c r="L16" s="106">
        <v>0</v>
      </c>
      <c r="M16" s="84" t="s">
        <v>226</v>
      </c>
      <c r="N16" s="106">
        <v>0</v>
      </c>
      <c r="O16" s="84" t="s">
        <v>226</v>
      </c>
      <c r="P16" s="106">
        <v>0</v>
      </c>
      <c r="Q16" s="84" t="s">
        <v>226</v>
      </c>
      <c r="R16" s="106">
        <v>0</v>
      </c>
      <c r="S16" s="83" t="s">
        <v>226</v>
      </c>
      <c r="T16" s="106">
        <v>0</v>
      </c>
      <c r="U16" s="83" t="s">
        <v>226</v>
      </c>
      <c r="V16" s="237">
        <v>0</v>
      </c>
      <c r="W16" s="238" t="s">
        <v>226</v>
      </c>
      <c r="X16" s="106">
        <v>0</v>
      </c>
      <c r="Y16" s="83" t="s">
        <v>226</v>
      </c>
      <c r="Z16" s="106">
        <v>0</v>
      </c>
      <c r="AA16" s="83" t="s">
        <v>226</v>
      </c>
    </row>
    <row r="17" spans="1:27" ht="48">
      <c r="A17" s="47" t="s">
        <v>236</v>
      </c>
      <c r="B17" s="106">
        <v>0</v>
      </c>
      <c r="C17" s="84" t="s">
        <v>226</v>
      </c>
      <c r="D17" s="106">
        <v>0</v>
      </c>
      <c r="E17" s="84" t="s">
        <v>226</v>
      </c>
      <c r="F17" s="106">
        <v>0</v>
      </c>
      <c r="G17" s="84" t="s">
        <v>226</v>
      </c>
      <c r="H17" s="106">
        <v>0</v>
      </c>
      <c r="I17" s="84" t="s">
        <v>226</v>
      </c>
      <c r="J17" s="106">
        <v>0</v>
      </c>
      <c r="K17" s="84" t="s">
        <v>226</v>
      </c>
      <c r="L17" s="106">
        <v>0</v>
      </c>
      <c r="M17" s="84" t="s">
        <v>226</v>
      </c>
      <c r="N17" s="106">
        <v>0</v>
      </c>
      <c r="O17" s="84" t="s">
        <v>226</v>
      </c>
      <c r="P17" s="106">
        <v>0</v>
      </c>
      <c r="Q17" s="84" t="s">
        <v>226</v>
      </c>
      <c r="R17" s="106">
        <v>0</v>
      </c>
      <c r="S17" s="83" t="s">
        <v>226</v>
      </c>
      <c r="T17" s="106">
        <v>0</v>
      </c>
      <c r="U17" s="83" t="s">
        <v>226</v>
      </c>
      <c r="V17" s="237">
        <v>0</v>
      </c>
      <c r="W17" s="238" t="s">
        <v>226</v>
      </c>
      <c r="X17" s="106">
        <v>0</v>
      </c>
      <c r="Y17" s="83" t="s">
        <v>226</v>
      </c>
      <c r="Z17" s="106">
        <v>0</v>
      </c>
      <c r="AA17" s="83" t="s">
        <v>226</v>
      </c>
    </row>
    <row r="18" spans="1:27" ht="32">
      <c r="A18" s="44" t="s">
        <v>237</v>
      </c>
      <c r="B18" s="106">
        <v>0</v>
      </c>
      <c r="C18" s="84" t="s">
        <v>226</v>
      </c>
      <c r="D18" s="106">
        <v>0</v>
      </c>
      <c r="E18" s="84" t="s">
        <v>226</v>
      </c>
      <c r="F18" s="106">
        <v>0</v>
      </c>
      <c r="G18" s="84" t="s">
        <v>226</v>
      </c>
      <c r="H18" s="106">
        <v>0</v>
      </c>
      <c r="I18" s="84" t="s">
        <v>226</v>
      </c>
      <c r="J18" s="106">
        <v>0</v>
      </c>
      <c r="K18" s="84" t="s">
        <v>226</v>
      </c>
      <c r="L18" s="106">
        <v>0</v>
      </c>
      <c r="M18" s="84" t="s">
        <v>226</v>
      </c>
      <c r="N18" s="106">
        <v>0</v>
      </c>
      <c r="O18" s="84" t="s">
        <v>226</v>
      </c>
      <c r="P18" s="106">
        <v>0</v>
      </c>
      <c r="Q18" s="84" t="s">
        <v>226</v>
      </c>
      <c r="R18" s="106">
        <v>0</v>
      </c>
      <c r="S18" s="83" t="s">
        <v>226</v>
      </c>
      <c r="T18" s="106">
        <v>0</v>
      </c>
      <c r="U18" s="83" t="s">
        <v>226</v>
      </c>
      <c r="V18" s="237">
        <v>0</v>
      </c>
      <c r="W18" s="238" t="s">
        <v>226</v>
      </c>
      <c r="X18" s="106">
        <v>0</v>
      </c>
      <c r="Y18" s="83" t="s">
        <v>226</v>
      </c>
      <c r="Z18" s="106">
        <v>0</v>
      </c>
      <c r="AA18" s="83" t="s">
        <v>226</v>
      </c>
    </row>
    <row r="19" spans="1:27" ht="54" customHeight="1">
      <c r="A19" s="44" t="s">
        <v>238</v>
      </c>
      <c r="B19" s="106">
        <v>0</v>
      </c>
      <c r="C19" s="84" t="s">
        <v>226</v>
      </c>
      <c r="D19" s="106">
        <v>0</v>
      </c>
      <c r="E19" s="84" t="s">
        <v>226</v>
      </c>
      <c r="F19" s="106">
        <v>0</v>
      </c>
      <c r="G19" s="84" t="s">
        <v>226</v>
      </c>
      <c r="H19" s="106">
        <v>0</v>
      </c>
      <c r="I19" s="84" t="s">
        <v>226</v>
      </c>
      <c r="J19" s="106">
        <v>0</v>
      </c>
      <c r="K19" s="84" t="s">
        <v>226</v>
      </c>
      <c r="L19" s="106">
        <v>0</v>
      </c>
      <c r="M19" s="84" t="s">
        <v>226</v>
      </c>
      <c r="N19" s="106">
        <v>0</v>
      </c>
      <c r="O19" s="84" t="s">
        <v>226</v>
      </c>
      <c r="P19" s="106">
        <v>0</v>
      </c>
      <c r="Q19" s="84" t="s">
        <v>226</v>
      </c>
      <c r="R19" s="106">
        <v>0</v>
      </c>
      <c r="S19" s="83" t="s">
        <v>226</v>
      </c>
      <c r="T19" s="106">
        <v>0</v>
      </c>
      <c r="U19" s="83" t="s">
        <v>226</v>
      </c>
      <c r="V19" s="237">
        <v>0</v>
      </c>
      <c r="W19" s="238" t="s">
        <v>226</v>
      </c>
      <c r="X19" s="106">
        <v>0</v>
      </c>
      <c r="Y19" s="83" t="s">
        <v>226</v>
      </c>
      <c r="Z19" s="106">
        <v>0</v>
      </c>
      <c r="AA19" s="83" t="s">
        <v>226</v>
      </c>
    </row>
    <row r="20" spans="1:27" ht="32">
      <c r="A20" s="44" t="s">
        <v>239</v>
      </c>
      <c r="B20" s="106">
        <v>0</v>
      </c>
      <c r="C20" s="84" t="s">
        <v>226</v>
      </c>
      <c r="D20" s="106">
        <v>0</v>
      </c>
      <c r="E20" s="84" t="s">
        <v>226</v>
      </c>
      <c r="F20" s="106">
        <v>0</v>
      </c>
      <c r="G20" s="84" t="s">
        <v>226</v>
      </c>
      <c r="H20" s="106">
        <v>0</v>
      </c>
      <c r="I20" s="84" t="s">
        <v>226</v>
      </c>
      <c r="J20" s="106">
        <v>0</v>
      </c>
      <c r="K20" s="84" t="s">
        <v>226</v>
      </c>
      <c r="L20" s="106">
        <v>0</v>
      </c>
      <c r="M20" s="84" t="s">
        <v>226</v>
      </c>
      <c r="N20" s="106">
        <v>0</v>
      </c>
      <c r="O20" s="84" t="s">
        <v>226</v>
      </c>
      <c r="P20" s="106">
        <v>0</v>
      </c>
      <c r="Q20" s="84" t="s">
        <v>226</v>
      </c>
      <c r="R20" s="106">
        <v>0</v>
      </c>
      <c r="S20" s="83" t="s">
        <v>226</v>
      </c>
      <c r="T20" s="106">
        <v>0</v>
      </c>
      <c r="U20" s="83" t="s">
        <v>226</v>
      </c>
      <c r="V20" s="237">
        <v>0</v>
      </c>
      <c r="W20" s="238" t="s">
        <v>226</v>
      </c>
      <c r="X20" s="106">
        <v>0</v>
      </c>
      <c r="Y20" s="83" t="s">
        <v>226</v>
      </c>
      <c r="Z20" s="106">
        <v>0</v>
      </c>
      <c r="AA20" s="83" t="s">
        <v>226</v>
      </c>
    </row>
    <row r="21" spans="1:27" ht="48">
      <c r="A21" s="44" t="s">
        <v>240</v>
      </c>
      <c r="B21" s="106">
        <v>0</v>
      </c>
      <c r="C21" s="84" t="s">
        <v>226</v>
      </c>
      <c r="D21" s="106">
        <v>0</v>
      </c>
      <c r="E21" s="84" t="s">
        <v>226</v>
      </c>
      <c r="F21" s="106">
        <v>0</v>
      </c>
      <c r="G21" s="84" t="s">
        <v>226</v>
      </c>
      <c r="H21" s="106">
        <v>0</v>
      </c>
      <c r="I21" s="84" t="s">
        <v>226</v>
      </c>
      <c r="J21" s="106">
        <v>0</v>
      </c>
      <c r="K21" s="84" t="s">
        <v>226</v>
      </c>
      <c r="L21" s="106">
        <v>0</v>
      </c>
      <c r="M21" s="84" t="s">
        <v>226</v>
      </c>
      <c r="N21" s="106">
        <v>0</v>
      </c>
      <c r="O21" s="84" t="s">
        <v>226</v>
      </c>
      <c r="P21" s="106">
        <v>0</v>
      </c>
      <c r="Q21" s="84" t="s">
        <v>226</v>
      </c>
      <c r="R21" s="106">
        <v>0</v>
      </c>
      <c r="S21" s="83" t="s">
        <v>226</v>
      </c>
      <c r="T21" s="106">
        <v>0</v>
      </c>
      <c r="U21" s="83" t="s">
        <v>226</v>
      </c>
      <c r="V21" s="237">
        <v>0</v>
      </c>
      <c r="W21" s="238" t="s">
        <v>226</v>
      </c>
      <c r="X21" s="106">
        <v>0</v>
      </c>
      <c r="Y21" s="83" t="s">
        <v>226</v>
      </c>
      <c r="Z21" s="106">
        <v>0</v>
      </c>
      <c r="AA21" s="83" t="s">
        <v>226</v>
      </c>
    </row>
    <row r="22" spans="1:27" ht="16">
      <c r="A22" s="44" t="s">
        <v>241</v>
      </c>
      <c r="B22" s="106">
        <v>3</v>
      </c>
      <c r="C22" s="83">
        <v>1</v>
      </c>
      <c r="D22" s="106">
        <v>3</v>
      </c>
      <c r="E22" s="83">
        <v>1</v>
      </c>
      <c r="F22" s="106">
        <v>2</v>
      </c>
      <c r="G22" s="83">
        <v>1</v>
      </c>
      <c r="H22" s="106">
        <v>2</v>
      </c>
      <c r="I22" s="83">
        <v>1</v>
      </c>
      <c r="J22" s="106">
        <v>2</v>
      </c>
      <c r="K22" s="83">
        <v>1</v>
      </c>
      <c r="L22" s="106">
        <v>3</v>
      </c>
      <c r="M22" s="83">
        <v>1</v>
      </c>
      <c r="N22" s="106">
        <v>1</v>
      </c>
      <c r="O22" s="83">
        <v>1</v>
      </c>
      <c r="P22" s="106">
        <v>3</v>
      </c>
      <c r="Q22" s="83">
        <v>1</v>
      </c>
      <c r="R22" s="106">
        <f>SUM(R7:R7:R21)</f>
        <v>1</v>
      </c>
      <c r="S22" s="83">
        <v>1</v>
      </c>
      <c r="T22" s="82">
        <f>SUM(T7:T21)</f>
        <v>0</v>
      </c>
      <c r="U22" s="83" t="s">
        <v>226</v>
      </c>
      <c r="V22" s="82">
        <f>SUM(V7:V21)</f>
        <v>1</v>
      </c>
      <c r="W22" s="83">
        <v>1</v>
      </c>
      <c r="X22" s="82">
        <f>SUM(X7:X21)</f>
        <v>2</v>
      </c>
      <c r="Y22" s="83">
        <v>1</v>
      </c>
      <c r="Z22" s="82">
        <f>SUM(Z7:Z21)</f>
        <v>0</v>
      </c>
      <c r="AA22" s="83" t="s">
        <v>226</v>
      </c>
    </row>
    <row r="23" spans="1:27" ht="16">
      <c r="A23" s="44" t="s">
        <v>242</v>
      </c>
      <c r="B23" s="85">
        <v>0</v>
      </c>
      <c r="C23" s="84">
        <v>0</v>
      </c>
      <c r="D23" s="85">
        <v>0</v>
      </c>
      <c r="E23" s="84">
        <v>0</v>
      </c>
      <c r="F23" s="85">
        <v>0</v>
      </c>
      <c r="G23" s="84">
        <v>0</v>
      </c>
      <c r="H23" s="85">
        <v>0</v>
      </c>
      <c r="I23" s="84">
        <v>0</v>
      </c>
      <c r="J23" s="85">
        <v>0</v>
      </c>
      <c r="K23" s="84">
        <v>0</v>
      </c>
      <c r="L23" s="85">
        <v>0</v>
      </c>
      <c r="M23" s="84">
        <v>0</v>
      </c>
      <c r="N23" s="85">
        <v>0</v>
      </c>
      <c r="O23" s="84">
        <v>0</v>
      </c>
      <c r="P23" s="85">
        <v>0</v>
      </c>
      <c r="Q23" s="84">
        <v>0</v>
      </c>
      <c r="R23" s="85">
        <v>0</v>
      </c>
      <c r="S23" s="84">
        <v>0</v>
      </c>
      <c r="T23" s="84">
        <v>0</v>
      </c>
      <c r="U23" s="84">
        <v>0</v>
      </c>
      <c r="V23" s="84">
        <v>0</v>
      </c>
      <c r="W23" s="84">
        <v>0</v>
      </c>
      <c r="X23" s="84">
        <v>0</v>
      </c>
      <c r="Y23" s="84">
        <v>0</v>
      </c>
      <c r="Z23" s="84">
        <v>0</v>
      </c>
      <c r="AA23" s="84">
        <v>0</v>
      </c>
    </row>
  </sheetData>
  <mergeCells count="14">
    <mergeCell ref="A5:A6"/>
    <mergeCell ref="N5:O5"/>
    <mergeCell ref="P5:Q5"/>
    <mergeCell ref="B5:C5"/>
    <mergeCell ref="D5:E5"/>
    <mergeCell ref="F5:G5"/>
    <mergeCell ref="J5:K5"/>
    <mergeCell ref="L5:M5"/>
    <mergeCell ref="H5:I5"/>
    <mergeCell ref="Z5:AA5"/>
    <mergeCell ref="X5:Y5"/>
    <mergeCell ref="V5:W5"/>
    <mergeCell ref="R5:S5"/>
    <mergeCell ref="T5:U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2"/>
  <sheetViews>
    <sheetView workbookViewId="0">
      <selection activeCell="A3" sqref="A3"/>
    </sheetView>
  </sheetViews>
  <sheetFormatPr baseColWidth="10" defaultColWidth="11.5" defaultRowHeight="15"/>
  <cols>
    <col min="1" max="1" width="45.6640625" customWidth="1"/>
  </cols>
  <sheetData>
    <row r="1" spans="1:13" ht="16" customHeight="1">
      <c r="A1" s="233" t="s">
        <v>243</v>
      </c>
      <c r="B1" s="12"/>
      <c r="C1" s="12"/>
      <c r="D1" s="12"/>
      <c r="E1" s="12"/>
      <c r="F1" s="12"/>
      <c r="G1" s="12"/>
      <c r="H1" s="12"/>
      <c r="I1" s="12"/>
      <c r="J1" s="12"/>
      <c r="K1" s="12"/>
      <c r="L1" s="12"/>
      <c r="M1" s="12"/>
    </row>
    <row r="2" spans="1:13" ht="16">
      <c r="A2" s="233" t="s">
        <v>244</v>
      </c>
      <c r="B2" s="12"/>
      <c r="C2" s="12"/>
      <c r="D2" s="12"/>
      <c r="E2" s="12"/>
      <c r="F2" s="12"/>
      <c r="G2" s="12"/>
      <c r="H2" s="12"/>
      <c r="I2" s="12"/>
      <c r="J2" s="12"/>
      <c r="K2" s="12"/>
      <c r="L2" s="12"/>
      <c r="M2" s="12"/>
    </row>
    <row r="3" spans="1:13" ht="16">
      <c r="A3" s="74" t="s">
        <v>9</v>
      </c>
      <c r="B3" s="12"/>
      <c r="C3" s="12"/>
      <c r="D3" s="12"/>
      <c r="E3" s="12"/>
      <c r="F3" s="12"/>
      <c r="G3" s="12"/>
      <c r="H3" s="12"/>
      <c r="I3" s="12"/>
      <c r="J3" s="12"/>
      <c r="K3" s="12"/>
      <c r="L3" s="12"/>
      <c r="M3" s="12"/>
    </row>
    <row r="4" spans="1:13" ht="16">
      <c r="A4" s="74"/>
      <c r="B4" s="12"/>
      <c r="C4" s="12"/>
      <c r="D4" s="12"/>
      <c r="E4" s="12"/>
      <c r="F4" s="12"/>
      <c r="G4" s="12"/>
      <c r="H4" s="12"/>
      <c r="I4" s="12"/>
      <c r="J4" s="12"/>
      <c r="K4" s="12"/>
      <c r="L4" s="12"/>
      <c r="M4" s="12"/>
    </row>
    <row r="5" spans="1:13">
      <c r="A5" s="79" t="s">
        <v>245</v>
      </c>
      <c r="B5" s="48">
        <v>45802</v>
      </c>
      <c r="C5" s="48">
        <v>45833</v>
      </c>
      <c r="D5" s="48">
        <v>45863</v>
      </c>
      <c r="E5" s="48">
        <v>45894</v>
      </c>
      <c r="F5" s="48">
        <v>45925</v>
      </c>
      <c r="G5" s="48">
        <v>45955</v>
      </c>
      <c r="H5" s="48">
        <v>45986</v>
      </c>
      <c r="I5" s="48">
        <v>45992</v>
      </c>
      <c r="J5" s="48">
        <v>46023</v>
      </c>
      <c r="K5" s="48">
        <v>46054</v>
      </c>
      <c r="L5" s="48">
        <v>46082</v>
      </c>
      <c r="M5" s="48">
        <v>46113</v>
      </c>
    </row>
    <row r="6" spans="1:13">
      <c r="A6" s="8" t="s">
        <v>246</v>
      </c>
      <c r="B6" s="193">
        <v>36</v>
      </c>
      <c r="C6" s="193">
        <v>10</v>
      </c>
      <c r="D6" s="193">
        <v>1132</v>
      </c>
      <c r="E6" s="193">
        <v>147</v>
      </c>
      <c r="F6" s="193">
        <v>34</v>
      </c>
      <c r="G6" s="193">
        <v>0</v>
      </c>
      <c r="H6" s="193">
        <v>18</v>
      </c>
      <c r="I6" s="193">
        <v>0</v>
      </c>
      <c r="J6" s="240">
        <v>1100</v>
      </c>
      <c r="K6" s="8">
        <v>57</v>
      </c>
      <c r="L6" s="254">
        <v>89</v>
      </c>
      <c r="M6" s="254">
        <v>4</v>
      </c>
    </row>
    <row r="7" spans="1:13">
      <c r="A7" s="8"/>
      <c r="B7" s="205"/>
      <c r="C7" s="205"/>
      <c r="D7" s="205"/>
      <c r="E7" s="205"/>
      <c r="F7" s="205"/>
      <c r="G7" s="205"/>
      <c r="H7" s="205"/>
      <c r="I7" s="205"/>
      <c r="J7" s="205"/>
      <c r="K7" s="37" t="s">
        <v>247</v>
      </c>
      <c r="L7" s="114" t="s">
        <v>247</v>
      </c>
      <c r="M7" s="114" t="s">
        <v>247</v>
      </c>
    </row>
    <row r="8" spans="1:13">
      <c r="A8" s="8" t="s">
        <v>248</v>
      </c>
      <c r="B8" s="205">
        <v>358</v>
      </c>
      <c r="C8" s="205">
        <v>129</v>
      </c>
      <c r="D8" s="205">
        <v>3079</v>
      </c>
      <c r="E8" s="205">
        <v>500</v>
      </c>
      <c r="F8" s="205">
        <v>414</v>
      </c>
      <c r="G8" s="205">
        <v>128</v>
      </c>
      <c r="H8" s="205">
        <v>155</v>
      </c>
      <c r="I8" s="205">
        <v>105</v>
      </c>
      <c r="J8" s="205">
        <v>2846</v>
      </c>
      <c r="K8" s="37">
        <v>483</v>
      </c>
      <c r="L8" s="114">
        <v>207</v>
      </c>
      <c r="M8" s="114">
        <v>192</v>
      </c>
    </row>
    <row r="9" spans="1:13">
      <c r="A9" s="8"/>
      <c r="B9" s="205"/>
      <c r="C9" s="205"/>
      <c r="D9" s="205"/>
      <c r="E9" s="205"/>
      <c r="F9" s="205"/>
      <c r="G9" s="205"/>
      <c r="H9" s="205"/>
      <c r="I9" s="205"/>
      <c r="J9" s="205"/>
      <c r="K9" s="37" t="s">
        <v>247</v>
      </c>
      <c r="L9" s="114" t="s">
        <v>247</v>
      </c>
      <c r="M9" s="114" t="s">
        <v>247</v>
      </c>
    </row>
    <row r="10" spans="1:13">
      <c r="A10" s="8" t="s">
        <v>249</v>
      </c>
      <c r="B10" s="205">
        <v>7</v>
      </c>
      <c r="C10" s="205">
        <v>22</v>
      </c>
      <c r="D10" s="205">
        <v>305</v>
      </c>
      <c r="E10" s="205">
        <v>47</v>
      </c>
      <c r="F10" s="205">
        <v>75</v>
      </c>
      <c r="G10" s="230">
        <v>48</v>
      </c>
      <c r="H10" s="230">
        <v>55</v>
      </c>
      <c r="I10" s="230">
        <v>32</v>
      </c>
      <c r="J10" s="205">
        <v>325</v>
      </c>
      <c r="K10" s="37">
        <v>90</v>
      </c>
      <c r="L10" s="114">
        <v>37</v>
      </c>
      <c r="M10" s="114">
        <v>31</v>
      </c>
    </row>
    <row r="11" spans="1:13">
      <c r="A11" s="8"/>
      <c r="B11" s="205"/>
      <c r="C11" s="205"/>
      <c r="D11" s="205"/>
      <c r="E11" s="205"/>
      <c r="F11" s="205"/>
      <c r="G11" s="205"/>
      <c r="H11" s="205"/>
      <c r="I11" s="205"/>
      <c r="J11" s="205"/>
      <c r="K11" s="37" t="s">
        <v>247</v>
      </c>
      <c r="L11" s="255" t="s">
        <v>247</v>
      </c>
      <c r="M11" s="255" t="s">
        <v>247</v>
      </c>
    </row>
    <row r="12" spans="1:13">
      <c r="A12" s="8" t="s">
        <v>250</v>
      </c>
      <c r="B12" s="205">
        <f t="shared" ref="B12:I12" si="0">SUM(B6:B10)</f>
        <v>401</v>
      </c>
      <c r="C12" s="205">
        <f t="shared" si="0"/>
        <v>161</v>
      </c>
      <c r="D12" s="205">
        <f t="shared" si="0"/>
        <v>4516</v>
      </c>
      <c r="E12" s="205">
        <f t="shared" si="0"/>
        <v>694</v>
      </c>
      <c r="F12" s="205">
        <f t="shared" si="0"/>
        <v>523</v>
      </c>
      <c r="G12" s="205">
        <f t="shared" si="0"/>
        <v>176</v>
      </c>
      <c r="H12" s="205">
        <f t="shared" si="0"/>
        <v>228</v>
      </c>
      <c r="I12" s="205">
        <f t="shared" si="0"/>
        <v>137</v>
      </c>
      <c r="J12" s="205">
        <f>SUM(J6:J10)</f>
        <v>4271</v>
      </c>
      <c r="K12" s="37">
        <v>630</v>
      </c>
      <c r="L12" s="255">
        <v>333</v>
      </c>
      <c r="M12" s="255">
        <v>227</v>
      </c>
    </row>
    <row r="13" spans="1:13">
      <c r="A13" s="8"/>
      <c r="B13" s="205"/>
      <c r="C13" s="205"/>
      <c r="D13" s="205"/>
      <c r="E13" s="205"/>
      <c r="F13" s="205"/>
      <c r="G13" s="205"/>
      <c r="H13" s="205"/>
      <c r="I13" s="205"/>
      <c r="J13" s="205"/>
      <c r="K13" s="37" t="s">
        <v>247</v>
      </c>
      <c r="L13" s="255" t="s">
        <v>247</v>
      </c>
      <c r="M13" s="255" t="s">
        <v>247</v>
      </c>
    </row>
    <row r="14" spans="1:13">
      <c r="A14" s="8" t="s">
        <v>251</v>
      </c>
      <c r="B14" s="193">
        <v>154</v>
      </c>
      <c r="C14" s="193">
        <v>52</v>
      </c>
      <c r="D14" s="193">
        <v>979</v>
      </c>
      <c r="E14" s="193">
        <v>277</v>
      </c>
      <c r="F14" s="193">
        <v>182</v>
      </c>
      <c r="G14" s="193">
        <v>70</v>
      </c>
      <c r="H14" s="193">
        <v>59</v>
      </c>
      <c r="I14" s="193">
        <v>52</v>
      </c>
      <c r="J14" s="193">
        <v>842</v>
      </c>
      <c r="K14" s="37">
        <v>180</v>
      </c>
      <c r="L14" s="255">
        <v>111</v>
      </c>
      <c r="M14" s="255">
        <v>76</v>
      </c>
    </row>
    <row r="15" spans="1:13">
      <c r="A15" s="8"/>
      <c r="B15" s="205"/>
      <c r="C15" s="205"/>
      <c r="D15" s="205"/>
      <c r="E15" s="205"/>
      <c r="F15" s="205"/>
      <c r="G15" s="205"/>
      <c r="H15" s="205"/>
      <c r="I15" s="205"/>
      <c r="J15" s="205"/>
      <c r="K15" s="37" t="s">
        <v>247</v>
      </c>
      <c r="L15" s="255" t="s">
        <v>247</v>
      </c>
      <c r="M15" s="255" t="s">
        <v>247</v>
      </c>
    </row>
    <row r="16" spans="1:13">
      <c r="A16" s="8" t="s">
        <v>252</v>
      </c>
      <c r="B16" s="205">
        <v>350</v>
      </c>
      <c r="C16" s="205">
        <v>0</v>
      </c>
      <c r="D16" s="205">
        <v>0</v>
      </c>
      <c r="E16" s="205">
        <v>251</v>
      </c>
      <c r="F16" s="205">
        <v>180</v>
      </c>
      <c r="G16" s="205">
        <v>1</v>
      </c>
      <c r="H16" s="205">
        <v>179</v>
      </c>
      <c r="I16" s="205">
        <v>0</v>
      </c>
      <c r="J16" s="205">
        <v>0</v>
      </c>
      <c r="K16" s="37">
        <v>199</v>
      </c>
      <c r="L16" s="255">
        <v>0</v>
      </c>
      <c r="M16" s="255">
        <v>154</v>
      </c>
    </row>
    <row r="17" spans="1:13">
      <c r="A17" s="8"/>
      <c r="B17" s="205"/>
      <c r="C17" s="205"/>
      <c r="D17" s="205"/>
      <c r="E17" s="205"/>
      <c r="F17" s="205"/>
      <c r="G17" s="205"/>
      <c r="H17" s="205"/>
      <c r="I17" s="205"/>
      <c r="J17" s="205"/>
      <c r="K17" s="205"/>
      <c r="L17" s="255" t="s">
        <v>247</v>
      </c>
      <c r="M17" s="255" t="s">
        <v>247</v>
      </c>
    </row>
    <row r="18" spans="1:13">
      <c r="A18" s="8" t="s">
        <v>253</v>
      </c>
      <c r="B18" s="205">
        <v>159</v>
      </c>
      <c r="C18" s="205">
        <v>10</v>
      </c>
      <c r="D18" s="205">
        <v>0</v>
      </c>
      <c r="E18" s="205">
        <v>6</v>
      </c>
      <c r="F18" s="205">
        <v>245</v>
      </c>
      <c r="G18" s="205">
        <v>178</v>
      </c>
      <c r="H18" s="205">
        <v>146</v>
      </c>
      <c r="I18" s="205">
        <v>6</v>
      </c>
      <c r="J18" s="205">
        <v>0</v>
      </c>
      <c r="K18" s="8">
        <v>0</v>
      </c>
      <c r="L18" s="255">
        <v>278</v>
      </c>
      <c r="M18" s="255">
        <v>167</v>
      </c>
    </row>
    <row r="19" spans="1:13">
      <c r="A19" s="8"/>
      <c r="B19" s="205"/>
      <c r="C19" s="205"/>
      <c r="D19" s="205"/>
      <c r="E19" s="205"/>
      <c r="F19" s="205"/>
      <c r="G19" s="205"/>
      <c r="H19" s="205"/>
      <c r="I19" s="205"/>
      <c r="J19" s="205"/>
      <c r="K19" s="37" t="s">
        <v>247</v>
      </c>
      <c r="L19" s="255" t="s">
        <v>247</v>
      </c>
      <c r="M19" s="255" t="s">
        <v>247</v>
      </c>
    </row>
    <row r="20" spans="1:13">
      <c r="A20" s="8" t="s">
        <v>254</v>
      </c>
      <c r="B20" s="205">
        <v>247</v>
      </c>
      <c r="C20" s="205">
        <v>109</v>
      </c>
      <c r="D20" s="205">
        <v>3537</v>
      </c>
      <c r="E20" s="205">
        <v>417</v>
      </c>
      <c r="F20" s="205">
        <v>341</v>
      </c>
      <c r="G20" s="205">
        <v>106</v>
      </c>
      <c r="H20" s="205">
        <v>169</v>
      </c>
      <c r="I20" s="205">
        <v>85</v>
      </c>
      <c r="J20" s="205">
        <v>3428</v>
      </c>
      <c r="K20" s="37">
        <v>450</v>
      </c>
      <c r="L20" s="255">
        <v>222</v>
      </c>
      <c r="M20" s="255">
        <v>151</v>
      </c>
    </row>
    <row r="21" spans="1:13">
      <c r="A21" s="8"/>
      <c r="B21" s="205"/>
      <c r="C21" s="205"/>
      <c r="D21" s="205"/>
      <c r="E21" s="205"/>
      <c r="F21" s="205"/>
      <c r="G21" s="205"/>
      <c r="H21" s="205"/>
      <c r="I21" s="205"/>
      <c r="J21" s="205"/>
      <c r="K21" s="37" t="s">
        <v>247</v>
      </c>
      <c r="L21" s="255" t="s">
        <v>247</v>
      </c>
      <c r="M21" s="255" t="s">
        <v>247</v>
      </c>
    </row>
    <row r="22" spans="1:13">
      <c r="A22" s="8" t="s">
        <v>255</v>
      </c>
      <c r="B22" s="230">
        <v>1</v>
      </c>
      <c r="C22" s="230">
        <v>1</v>
      </c>
      <c r="D22" s="230">
        <v>1</v>
      </c>
      <c r="E22" s="230">
        <v>0</v>
      </c>
      <c r="F22" s="230">
        <v>13</v>
      </c>
      <c r="G22" s="205">
        <v>0</v>
      </c>
      <c r="H22" s="205">
        <v>1</v>
      </c>
      <c r="I22" s="205">
        <v>0</v>
      </c>
      <c r="J22" s="230">
        <v>0</v>
      </c>
      <c r="K22" s="37">
        <v>1</v>
      </c>
      <c r="L22" s="255">
        <v>5</v>
      </c>
      <c r="M22" s="255">
        <v>1</v>
      </c>
    </row>
    <row r="23" spans="1:13">
      <c r="A23" s="8"/>
      <c r="B23" s="38"/>
      <c r="C23" s="38"/>
      <c r="D23" s="38"/>
      <c r="E23" s="38"/>
      <c r="F23" s="38"/>
      <c r="G23" s="38"/>
      <c r="H23" s="38"/>
      <c r="I23" s="38"/>
      <c r="J23" s="38"/>
      <c r="K23" s="38"/>
      <c r="L23" s="38"/>
      <c r="M23" s="38"/>
    </row>
    <row r="24" spans="1:13">
      <c r="A24" s="79" t="s">
        <v>256</v>
      </c>
      <c r="B24" s="48">
        <v>45802</v>
      </c>
      <c r="C24" s="48">
        <v>45833</v>
      </c>
      <c r="D24" s="48">
        <v>45863</v>
      </c>
      <c r="E24" s="48">
        <v>45894</v>
      </c>
      <c r="F24" s="48">
        <v>45925</v>
      </c>
      <c r="G24" s="48">
        <v>45955</v>
      </c>
      <c r="H24" s="48">
        <v>45986</v>
      </c>
      <c r="I24" s="48">
        <f>I5</f>
        <v>45992</v>
      </c>
      <c r="J24" s="48">
        <v>46023</v>
      </c>
      <c r="K24" s="48">
        <v>46054</v>
      </c>
      <c r="L24" s="48">
        <v>46082</v>
      </c>
      <c r="M24" s="48">
        <v>46113</v>
      </c>
    </row>
    <row r="25" spans="1:13">
      <c r="A25" s="8" t="s">
        <v>257</v>
      </c>
      <c r="B25" s="40">
        <v>1</v>
      </c>
      <c r="C25" s="40">
        <v>1</v>
      </c>
      <c r="D25" s="40">
        <v>1</v>
      </c>
      <c r="E25" s="40">
        <v>1</v>
      </c>
      <c r="F25" s="40">
        <v>1</v>
      </c>
      <c r="G25" s="40">
        <v>1</v>
      </c>
      <c r="H25" s="40">
        <v>1</v>
      </c>
      <c r="I25" s="40">
        <v>1</v>
      </c>
      <c r="J25" s="40">
        <v>1</v>
      </c>
      <c r="K25" s="40">
        <v>1</v>
      </c>
      <c r="L25" s="40">
        <v>1</v>
      </c>
      <c r="M25" s="40">
        <v>1</v>
      </c>
    </row>
    <row r="26" spans="1:13">
      <c r="A26" s="41" t="s">
        <v>258</v>
      </c>
      <c r="B26" s="42">
        <v>0</v>
      </c>
      <c r="C26" s="42">
        <v>0</v>
      </c>
      <c r="D26" s="42">
        <v>0</v>
      </c>
      <c r="E26" s="42">
        <v>0</v>
      </c>
      <c r="F26" s="42">
        <v>0</v>
      </c>
      <c r="G26" s="42">
        <v>0</v>
      </c>
      <c r="H26" s="42">
        <v>0</v>
      </c>
      <c r="I26" s="42">
        <v>0</v>
      </c>
      <c r="J26" s="42">
        <v>0</v>
      </c>
      <c r="K26" s="42">
        <v>0</v>
      </c>
      <c r="L26" s="42">
        <v>0</v>
      </c>
      <c r="M26" s="42">
        <v>0</v>
      </c>
    </row>
    <row r="27" spans="1:13">
      <c r="A27" s="42"/>
      <c r="B27" s="8"/>
      <c r="C27" s="8"/>
      <c r="D27" s="8"/>
      <c r="E27" s="8"/>
      <c r="F27" s="8"/>
      <c r="G27" s="8"/>
      <c r="H27" s="8"/>
      <c r="I27" s="8"/>
      <c r="J27" s="8"/>
      <c r="K27" s="8"/>
      <c r="L27" s="8"/>
      <c r="M27" s="8"/>
    </row>
    <row r="28" spans="1:13">
      <c r="A28" s="8" t="s">
        <v>259</v>
      </c>
      <c r="B28" s="43">
        <v>1</v>
      </c>
      <c r="C28" s="42" t="s">
        <v>226</v>
      </c>
      <c r="D28" s="42" t="s">
        <v>226</v>
      </c>
      <c r="E28" s="43">
        <v>1</v>
      </c>
      <c r="F28" s="43">
        <v>1</v>
      </c>
      <c r="G28" s="43">
        <v>1</v>
      </c>
      <c r="H28" s="43">
        <v>1</v>
      </c>
      <c r="I28" s="43" t="s">
        <v>226</v>
      </c>
      <c r="J28" s="43" t="s">
        <v>226</v>
      </c>
      <c r="K28" s="40">
        <v>1</v>
      </c>
      <c r="L28" s="43" t="s">
        <v>226</v>
      </c>
      <c r="M28" s="43">
        <v>1</v>
      </c>
    </row>
    <row r="29" spans="1:13">
      <c r="A29" s="8" t="s">
        <v>260</v>
      </c>
      <c r="B29" s="8">
        <v>0</v>
      </c>
      <c r="C29" s="8">
        <v>0</v>
      </c>
      <c r="D29" s="8">
        <v>0</v>
      </c>
      <c r="E29" s="8">
        <v>0</v>
      </c>
      <c r="F29" s="8">
        <v>0</v>
      </c>
      <c r="G29" s="8">
        <v>0</v>
      </c>
      <c r="H29" s="8">
        <v>0</v>
      </c>
      <c r="I29" s="8">
        <v>0</v>
      </c>
      <c r="J29" s="8">
        <v>0</v>
      </c>
      <c r="K29" s="42">
        <v>0</v>
      </c>
      <c r="L29" s="42">
        <v>0</v>
      </c>
      <c r="M29" s="42">
        <v>0</v>
      </c>
    </row>
    <row r="30" spans="1:13">
      <c r="A30" s="8"/>
      <c r="B30" s="42"/>
      <c r="C30" s="42"/>
      <c r="D30" s="42"/>
      <c r="E30" s="42"/>
      <c r="F30" s="42"/>
      <c r="G30" s="42"/>
      <c r="H30" s="42"/>
      <c r="I30" s="42"/>
      <c r="J30" s="42"/>
      <c r="K30" s="42"/>
      <c r="L30" s="42"/>
      <c r="M30" s="42"/>
    </row>
    <row r="31" spans="1:13" ht="16">
      <c r="A31" s="239" t="s">
        <v>261</v>
      </c>
      <c r="B31" s="43">
        <v>1</v>
      </c>
      <c r="C31" s="43">
        <v>1</v>
      </c>
      <c r="D31" s="42" t="s">
        <v>226</v>
      </c>
      <c r="E31" s="43">
        <v>1</v>
      </c>
      <c r="F31" s="43">
        <v>1</v>
      </c>
      <c r="G31" s="43">
        <v>1</v>
      </c>
      <c r="H31" s="43">
        <v>1</v>
      </c>
      <c r="I31" s="43">
        <v>1</v>
      </c>
      <c r="J31" s="43" t="s">
        <v>226</v>
      </c>
      <c r="K31" s="43" t="s">
        <v>226</v>
      </c>
      <c r="L31" s="43">
        <v>1</v>
      </c>
      <c r="M31" s="43">
        <v>1</v>
      </c>
    </row>
    <row r="32" spans="1:13" ht="32">
      <c r="A32" s="239" t="s">
        <v>262</v>
      </c>
      <c r="B32" s="8">
        <v>0</v>
      </c>
      <c r="C32" s="8">
        <v>0</v>
      </c>
      <c r="D32" s="8">
        <v>0</v>
      </c>
      <c r="E32" s="8">
        <v>0</v>
      </c>
      <c r="F32" s="8">
        <v>0</v>
      </c>
      <c r="G32" s="8">
        <v>0</v>
      </c>
      <c r="H32" s="8">
        <v>0</v>
      </c>
      <c r="I32" s="8">
        <v>0</v>
      </c>
      <c r="J32" s="8">
        <v>0</v>
      </c>
      <c r="K32" s="42">
        <v>0</v>
      </c>
      <c r="L32" s="42">
        <v>0</v>
      </c>
      <c r="M32" s="42">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5" bestFit="1" customWidth="1"/>
  </cols>
  <sheetData>
    <row r="1" spans="1:2" ht="16">
      <c r="A1" s="73" t="s">
        <v>263</v>
      </c>
    </row>
    <row r="2" spans="1:2" ht="16">
      <c r="A2" s="73" t="s">
        <v>264</v>
      </c>
    </row>
    <row r="3" spans="1:2" ht="16">
      <c r="A3" s="74" t="s">
        <v>9</v>
      </c>
    </row>
    <row r="5" spans="1:2" s="70" customFormat="1" ht="16">
      <c r="A5" s="93" t="s">
        <v>265</v>
      </c>
      <c r="B5" s="94" t="s">
        <v>241</v>
      </c>
    </row>
    <row r="6" spans="1:2" s="70" customFormat="1" ht="16">
      <c r="A6" s="9" t="s">
        <v>266</v>
      </c>
      <c r="B6" s="179">
        <v>1</v>
      </c>
    </row>
    <row r="7" spans="1:2" s="70" customFormat="1" ht="16">
      <c r="A7" s="9" t="s">
        <v>267</v>
      </c>
      <c r="B7" s="161" t="s">
        <v>268</v>
      </c>
    </row>
    <row r="8" spans="1:2" s="70" customFormat="1" ht="16">
      <c r="A8" s="9" t="s">
        <v>269</v>
      </c>
      <c r="B8" s="161" t="s">
        <v>268</v>
      </c>
    </row>
    <row r="9" spans="1:2" s="70" customFormat="1" ht="16">
      <c r="A9" s="9" t="s">
        <v>270</v>
      </c>
      <c r="B9" s="161">
        <v>0</v>
      </c>
    </row>
    <row r="10" spans="1:2" s="70" customFormat="1" ht="16">
      <c r="A10" s="9" t="s">
        <v>271</v>
      </c>
      <c r="B10" s="161">
        <v>0</v>
      </c>
    </row>
    <row r="11" spans="1:2" s="70" customFormat="1" ht="16">
      <c r="A11" s="9" t="s">
        <v>272</v>
      </c>
      <c r="B11" s="161">
        <v>0</v>
      </c>
    </row>
    <row r="12" spans="1:2" s="70" customFormat="1" ht="16">
      <c r="A12" s="9" t="s">
        <v>273</v>
      </c>
      <c r="B12" s="161">
        <v>0</v>
      </c>
    </row>
    <row r="13" spans="1:2" s="70" customFormat="1">
      <c r="A13" s="137"/>
      <c r="B13" s="180"/>
    </row>
    <row r="14" spans="1:2" s="70" customFormat="1" ht="16">
      <c r="A14" s="89" t="s">
        <v>274</v>
      </c>
      <c r="B14" s="94" t="s">
        <v>241</v>
      </c>
    </row>
    <row r="15" spans="1:2" s="70" customFormat="1" ht="16">
      <c r="A15" s="223" t="s">
        <v>275</v>
      </c>
      <c r="B15" s="224">
        <v>1</v>
      </c>
    </row>
    <row r="16" spans="1:2" s="70" customFormat="1" ht="16">
      <c r="A16" s="192" t="s">
        <v>276</v>
      </c>
      <c r="B16" s="225">
        <v>1</v>
      </c>
    </row>
    <row r="17" spans="1:2" s="70" customFormat="1" ht="16">
      <c r="A17" s="192" t="s">
        <v>277</v>
      </c>
      <c r="B17" s="225">
        <v>0</v>
      </c>
    </row>
    <row r="18" spans="1:2" s="70" customFormat="1" ht="16">
      <c r="A18" s="192" t="s">
        <v>278</v>
      </c>
      <c r="B18" s="225">
        <v>1</v>
      </c>
    </row>
    <row r="19" spans="1:2" s="70" customFormat="1" ht="16">
      <c r="A19" s="192" t="s">
        <v>279</v>
      </c>
      <c r="B19" s="225">
        <v>0</v>
      </c>
    </row>
    <row r="20" spans="1:2" s="70" customFormat="1" ht="16">
      <c r="A20" s="192" t="s">
        <v>280</v>
      </c>
      <c r="B20" s="225">
        <v>0</v>
      </c>
    </row>
    <row r="21" spans="1:2" s="70" customFormat="1" ht="16">
      <c r="A21" s="192" t="s">
        <v>281</v>
      </c>
      <c r="B21" s="225">
        <v>0</v>
      </c>
    </row>
    <row r="22" spans="1:2" s="70" customFormat="1">
      <c r="A22" s="298" t="s">
        <v>282</v>
      </c>
      <c r="B22" s="225">
        <v>1</v>
      </c>
    </row>
    <row r="23" spans="1:2" s="70" customFormat="1" ht="16">
      <c r="A23" s="299"/>
      <c r="B23" s="225" t="s">
        <v>283</v>
      </c>
    </row>
    <row r="24" spans="1:2" s="70" customFormat="1">
      <c r="A24" s="226" t="s">
        <v>284</v>
      </c>
      <c r="B24" s="161">
        <v>0</v>
      </c>
    </row>
    <row r="25" spans="1:2" s="70" customFormat="1">
      <c r="A25" s="10"/>
      <c r="B25" s="180"/>
    </row>
    <row r="26" spans="1:2" s="70" customFormat="1" ht="16">
      <c r="A26" s="89" t="s">
        <v>285</v>
      </c>
      <c r="B26" s="90" t="s">
        <v>241</v>
      </c>
    </row>
    <row r="27" spans="1:2" s="70" customFormat="1" ht="16">
      <c r="A27" s="223" t="s">
        <v>286</v>
      </c>
      <c r="B27" s="224">
        <v>130</v>
      </c>
    </row>
    <row r="28" spans="1:2" s="70" customFormat="1" ht="16">
      <c r="A28" s="192" t="s">
        <v>287</v>
      </c>
      <c r="B28" s="225">
        <v>0</v>
      </c>
    </row>
    <row r="29" spans="1:2" s="70" customFormat="1" ht="32">
      <c r="A29" s="192" t="s">
        <v>288</v>
      </c>
      <c r="B29" s="225">
        <v>0</v>
      </c>
    </row>
    <row r="30" spans="1:2" s="70" customFormat="1">
      <c r="A30" s="10"/>
      <c r="B30" s="180"/>
    </row>
    <row r="31" spans="1:2" s="70" customFormat="1" ht="16">
      <c r="A31" s="88" t="s">
        <v>289</v>
      </c>
      <c r="B31" s="91" t="s">
        <v>241</v>
      </c>
    </row>
    <row r="32" spans="1:2" s="70" customFormat="1">
      <c r="A32" s="227" t="s">
        <v>290</v>
      </c>
      <c r="B32" s="181">
        <v>0</v>
      </c>
    </row>
    <row r="33" spans="1:2" s="70" customFormat="1">
      <c r="A33" s="226" t="s">
        <v>291</v>
      </c>
      <c r="B33" s="181">
        <v>1</v>
      </c>
    </row>
    <row r="34" spans="1:2" s="70" customFormat="1">
      <c r="A34" s="226" t="s">
        <v>292</v>
      </c>
      <c r="B34" s="181">
        <v>0</v>
      </c>
    </row>
    <row r="35" spans="1:2" s="70" customFormat="1">
      <c r="A35" s="226" t="s">
        <v>293</v>
      </c>
      <c r="B35" s="181">
        <v>0</v>
      </c>
    </row>
    <row r="36" spans="1:2" s="70" customFormat="1">
      <c r="A36" s="226" t="s">
        <v>294</v>
      </c>
      <c r="B36" s="182">
        <v>0</v>
      </c>
    </row>
    <row r="37" spans="1:2" s="70" customFormat="1">
      <c r="A37" s="10"/>
      <c r="B37" s="180"/>
    </row>
    <row r="38" spans="1:2" s="70" customFormat="1">
      <c r="A38" s="87" t="s">
        <v>295</v>
      </c>
      <c r="B38" s="92" t="s">
        <v>241</v>
      </c>
    </row>
    <row r="39" spans="1:2" s="70" customFormat="1">
      <c r="A39" s="217" t="s">
        <v>296</v>
      </c>
      <c r="B39" s="161">
        <v>1</v>
      </c>
    </row>
    <row r="40" spans="1:2" s="70" customFormat="1">
      <c r="A40" s="217" t="s">
        <v>297</v>
      </c>
      <c r="B40" s="161">
        <v>0</v>
      </c>
    </row>
    <row r="41" spans="1:2" s="70" customFormat="1">
      <c r="A41" s="217" t="s">
        <v>298</v>
      </c>
      <c r="B41" s="161">
        <v>1</v>
      </c>
    </row>
    <row r="42" spans="1:2" s="70" customFormat="1">
      <c r="A42" s="217" t="s">
        <v>121</v>
      </c>
      <c r="B42" s="161">
        <v>0</v>
      </c>
    </row>
    <row r="43" spans="1:2" s="70" customFormat="1">
      <c r="A43" s="217" t="s">
        <v>299</v>
      </c>
      <c r="B43" s="161">
        <v>2</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3"/>
  <sheetViews>
    <sheetView workbookViewId="0">
      <selection activeCell="A2" sqref="A2"/>
    </sheetView>
  </sheetViews>
  <sheetFormatPr baseColWidth="10" defaultColWidth="11.5" defaultRowHeight="15"/>
  <cols>
    <col min="1" max="1" width="34.5" bestFit="1" customWidth="1"/>
    <col min="2" max="2" width="6.6640625" bestFit="1" customWidth="1"/>
    <col min="3" max="3" width="11.33203125" bestFit="1" customWidth="1"/>
    <col min="4" max="4" width="10.33203125" bestFit="1" customWidth="1"/>
    <col min="5" max="5" width="22.5" customWidth="1"/>
    <col min="6" max="6" width="8.83203125" bestFit="1" customWidth="1"/>
    <col min="7" max="7" width="84.83203125" style="69" bestFit="1" customWidth="1"/>
  </cols>
  <sheetData>
    <row r="1" spans="1:7" ht="16">
      <c r="A1" s="108" t="s">
        <v>300</v>
      </c>
      <c r="B1" s="108"/>
      <c r="C1" s="109"/>
      <c r="D1" s="109"/>
      <c r="E1" s="109"/>
      <c r="F1" s="109"/>
      <c r="G1" s="110"/>
    </row>
    <row r="2" spans="1:7" ht="16">
      <c r="A2" s="108" t="s">
        <v>9</v>
      </c>
      <c r="B2" s="108"/>
      <c r="C2" s="108"/>
      <c r="D2" s="108"/>
      <c r="E2" s="109"/>
      <c r="F2" s="109"/>
      <c r="G2" s="110"/>
    </row>
    <row r="3" spans="1:7" ht="16">
      <c r="A3" s="108"/>
      <c r="B3" s="108"/>
      <c r="C3" s="108"/>
      <c r="D3" s="108"/>
      <c r="E3" s="109"/>
      <c r="F3" s="109"/>
      <c r="G3" s="110"/>
    </row>
    <row r="4" spans="1:7" ht="16">
      <c r="A4" s="65" t="s">
        <v>301</v>
      </c>
      <c r="B4" s="65" t="s">
        <v>302</v>
      </c>
      <c r="C4" s="65" t="s">
        <v>303</v>
      </c>
      <c r="D4" s="65" t="s">
        <v>304</v>
      </c>
      <c r="E4" s="65" t="s">
        <v>305</v>
      </c>
      <c r="F4" s="65" t="s">
        <v>306</v>
      </c>
      <c r="G4" s="68" t="s">
        <v>307</v>
      </c>
    </row>
    <row r="5" spans="1:7" ht="16">
      <c r="A5" s="63">
        <v>1567</v>
      </c>
      <c r="B5" s="63" t="s">
        <v>308</v>
      </c>
      <c r="C5" s="95">
        <v>45593</v>
      </c>
      <c r="D5" s="96">
        <v>45595</v>
      </c>
      <c r="E5" s="97" t="s">
        <v>309</v>
      </c>
      <c r="F5" s="63" t="s">
        <v>310</v>
      </c>
      <c r="G5" s="66" t="s">
        <v>311</v>
      </c>
    </row>
    <row r="6" spans="1:7" ht="16">
      <c r="A6" s="98">
        <v>1568</v>
      </c>
      <c r="B6" s="63" t="s">
        <v>308</v>
      </c>
      <c r="C6" s="95">
        <v>45593</v>
      </c>
      <c r="D6" s="95">
        <v>45593</v>
      </c>
      <c r="E6" s="63" t="s">
        <v>312</v>
      </c>
      <c r="F6" s="63" t="s">
        <v>310</v>
      </c>
      <c r="G6" s="66" t="s">
        <v>313</v>
      </c>
    </row>
    <row r="7" spans="1:7" ht="32">
      <c r="A7" s="98">
        <v>1569</v>
      </c>
      <c r="B7" s="63" t="s">
        <v>308</v>
      </c>
      <c r="C7" s="95">
        <v>45593</v>
      </c>
      <c r="D7" s="95">
        <v>45595</v>
      </c>
      <c r="E7" s="97" t="s">
        <v>309</v>
      </c>
      <c r="F7" s="63" t="s">
        <v>310</v>
      </c>
      <c r="G7" s="66" t="s">
        <v>314</v>
      </c>
    </row>
    <row r="8" spans="1:7" ht="48">
      <c r="A8" s="99">
        <v>1570</v>
      </c>
      <c r="B8" s="63" t="s">
        <v>308</v>
      </c>
      <c r="C8" s="96">
        <v>45593</v>
      </c>
      <c r="D8" s="96">
        <v>45596</v>
      </c>
      <c r="E8" s="99" t="s">
        <v>315</v>
      </c>
      <c r="F8" s="99" t="s">
        <v>316</v>
      </c>
      <c r="G8" s="67" t="s">
        <v>317</v>
      </c>
    </row>
    <row r="9" spans="1:7" ht="32">
      <c r="A9" s="63">
        <v>1571</v>
      </c>
      <c r="B9" s="63" t="s">
        <v>308</v>
      </c>
      <c r="C9" s="95">
        <v>45593</v>
      </c>
      <c r="D9" s="95">
        <v>45595</v>
      </c>
      <c r="E9" s="63" t="s">
        <v>309</v>
      </c>
      <c r="F9" s="100" t="s">
        <v>316</v>
      </c>
      <c r="G9" s="66" t="s">
        <v>318</v>
      </c>
    </row>
    <row r="10" spans="1:7" ht="16">
      <c r="A10" s="63">
        <v>1572</v>
      </c>
      <c r="B10" s="63" t="s">
        <v>308</v>
      </c>
      <c r="C10" s="95">
        <v>45594</v>
      </c>
      <c r="D10" s="95">
        <v>44500</v>
      </c>
      <c r="E10" s="63" t="s">
        <v>309</v>
      </c>
      <c r="F10" s="100" t="s">
        <v>316</v>
      </c>
      <c r="G10" s="67" t="s">
        <v>319</v>
      </c>
    </row>
    <row r="11" spans="1:7" ht="32">
      <c r="A11" s="63">
        <v>1573</v>
      </c>
      <c r="B11" s="63" t="s">
        <v>308</v>
      </c>
      <c r="C11" s="95">
        <v>45594</v>
      </c>
      <c r="D11" s="96">
        <v>45605</v>
      </c>
      <c r="E11" s="97" t="s">
        <v>320</v>
      </c>
      <c r="F11" s="100" t="s">
        <v>316</v>
      </c>
      <c r="G11" s="67" t="s">
        <v>321</v>
      </c>
    </row>
    <row r="12" spans="1:7" ht="16">
      <c r="A12" s="63">
        <v>1574</v>
      </c>
      <c r="B12" s="63" t="s">
        <v>308</v>
      </c>
      <c r="C12" s="95">
        <v>45595</v>
      </c>
      <c r="D12" s="95">
        <v>45596</v>
      </c>
      <c r="E12" s="63" t="s">
        <v>309</v>
      </c>
      <c r="F12" s="63" t="s">
        <v>316</v>
      </c>
      <c r="G12" s="67" t="s">
        <v>322</v>
      </c>
    </row>
    <row r="13" spans="1:7" ht="32">
      <c r="A13" s="63">
        <v>1575</v>
      </c>
      <c r="B13" s="63" t="s">
        <v>308</v>
      </c>
      <c r="C13" s="95">
        <v>45595</v>
      </c>
      <c r="D13" s="96">
        <v>45605</v>
      </c>
      <c r="E13" s="97" t="s">
        <v>323</v>
      </c>
      <c r="F13" s="63" t="s">
        <v>316</v>
      </c>
      <c r="G13" s="66" t="s">
        <v>324</v>
      </c>
    </row>
    <row r="14" spans="1:7" ht="16">
      <c r="A14" s="97">
        <v>1576</v>
      </c>
      <c r="B14" s="63" t="s">
        <v>308</v>
      </c>
      <c r="C14" s="96">
        <v>45595</v>
      </c>
      <c r="D14" s="96">
        <v>45612</v>
      </c>
      <c r="E14" s="97" t="s">
        <v>325</v>
      </c>
      <c r="F14" s="97" t="s">
        <v>316</v>
      </c>
      <c r="G14" s="67" t="s">
        <v>326</v>
      </c>
    </row>
    <row r="15" spans="1:7" ht="32">
      <c r="A15" s="63">
        <v>1577</v>
      </c>
      <c r="B15" s="63" t="s">
        <v>308</v>
      </c>
      <c r="C15" s="96">
        <v>45596</v>
      </c>
      <c r="D15" s="96">
        <v>45619</v>
      </c>
      <c r="E15" s="97" t="s">
        <v>327</v>
      </c>
      <c r="F15" s="97" t="s">
        <v>316</v>
      </c>
      <c r="G15" s="67" t="s">
        <v>328</v>
      </c>
    </row>
    <row r="16" spans="1:7" ht="32">
      <c r="A16" s="63">
        <v>1578</v>
      </c>
      <c r="B16" s="63" t="s">
        <v>308</v>
      </c>
      <c r="C16" s="95">
        <v>45600</v>
      </c>
      <c r="D16" s="95">
        <v>45601</v>
      </c>
      <c r="E16" s="63" t="s">
        <v>329</v>
      </c>
      <c r="F16" s="63" t="s">
        <v>316</v>
      </c>
      <c r="G16" s="67" t="s">
        <v>330</v>
      </c>
    </row>
    <row r="17" spans="1:7" ht="16">
      <c r="A17" s="97">
        <v>1579</v>
      </c>
      <c r="B17" s="63" t="s">
        <v>308</v>
      </c>
      <c r="C17" s="96">
        <v>45602</v>
      </c>
      <c r="D17" s="96">
        <v>45605</v>
      </c>
      <c r="E17" s="97" t="s">
        <v>315</v>
      </c>
      <c r="F17" s="97" t="s">
        <v>316</v>
      </c>
      <c r="G17" s="67" t="s">
        <v>331</v>
      </c>
    </row>
    <row r="18" spans="1:7" ht="32">
      <c r="A18" s="97">
        <v>1580</v>
      </c>
      <c r="B18" s="97" t="s">
        <v>308</v>
      </c>
      <c r="C18" s="96">
        <v>45602</v>
      </c>
      <c r="D18" s="96">
        <v>45603</v>
      </c>
      <c r="E18" s="97" t="s">
        <v>329</v>
      </c>
      <c r="F18" s="97" t="s">
        <v>316</v>
      </c>
      <c r="G18" s="67" t="s">
        <v>332</v>
      </c>
    </row>
    <row r="19" spans="1:7" ht="16">
      <c r="A19" s="97">
        <v>1581</v>
      </c>
      <c r="B19" s="97" t="s">
        <v>308</v>
      </c>
      <c r="C19" s="96">
        <v>45602</v>
      </c>
      <c r="D19" s="96">
        <v>45602</v>
      </c>
      <c r="E19" s="97" t="s">
        <v>333</v>
      </c>
      <c r="F19" s="97" t="s">
        <v>316</v>
      </c>
      <c r="G19" s="67" t="s">
        <v>334</v>
      </c>
    </row>
    <row r="20" spans="1:7" ht="16">
      <c r="A20" s="97">
        <v>1582</v>
      </c>
      <c r="B20" s="97" t="s">
        <v>308</v>
      </c>
      <c r="C20" s="96">
        <v>45603</v>
      </c>
      <c r="D20" s="96">
        <v>45603</v>
      </c>
      <c r="E20" s="97" t="s">
        <v>335</v>
      </c>
      <c r="F20" s="97" t="s">
        <v>336</v>
      </c>
      <c r="G20" s="67" t="s">
        <v>337</v>
      </c>
    </row>
    <row r="21" spans="1:7" ht="32">
      <c r="A21" s="63">
        <v>1583</v>
      </c>
      <c r="B21" s="63" t="s">
        <v>308</v>
      </c>
      <c r="C21" s="95">
        <v>45604</v>
      </c>
      <c r="D21" s="96">
        <v>45609</v>
      </c>
      <c r="E21" s="97" t="s">
        <v>338</v>
      </c>
      <c r="F21" s="63" t="s">
        <v>316</v>
      </c>
      <c r="G21" s="66" t="s">
        <v>339</v>
      </c>
    </row>
    <row r="22" spans="1:7" ht="32">
      <c r="A22" s="97">
        <v>1584</v>
      </c>
      <c r="B22" s="63" t="s">
        <v>308</v>
      </c>
      <c r="C22" s="96">
        <v>45604</v>
      </c>
      <c r="D22" s="96">
        <v>45609</v>
      </c>
      <c r="E22" s="97" t="s">
        <v>338</v>
      </c>
      <c r="F22" s="97" t="s">
        <v>316</v>
      </c>
      <c r="G22" s="67" t="s">
        <v>340</v>
      </c>
    </row>
    <row r="23" spans="1:7" ht="32">
      <c r="A23" s="63">
        <v>1585</v>
      </c>
      <c r="B23" s="63" t="s">
        <v>308</v>
      </c>
      <c r="C23" s="95">
        <v>45604</v>
      </c>
      <c r="D23" s="96">
        <v>45609</v>
      </c>
      <c r="E23" s="97" t="s">
        <v>338</v>
      </c>
      <c r="F23" s="97" t="s">
        <v>316</v>
      </c>
      <c r="G23" s="67" t="s">
        <v>341</v>
      </c>
    </row>
    <row r="24" spans="1:7" ht="16">
      <c r="A24" s="63">
        <v>1586</v>
      </c>
      <c r="B24" s="63" t="s">
        <v>308</v>
      </c>
      <c r="C24" s="95">
        <v>45604</v>
      </c>
      <c r="D24" s="96">
        <v>45619</v>
      </c>
      <c r="E24" s="97" t="s">
        <v>342</v>
      </c>
      <c r="F24" s="63" t="s">
        <v>316</v>
      </c>
      <c r="G24" s="67" t="s">
        <v>343</v>
      </c>
    </row>
    <row r="25" spans="1:7" ht="32">
      <c r="A25" s="97">
        <v>1587</v>
      </c>
      <c r="B25" s="97" t="s">
        <v>308</v>
      </c>
      <c r="C25" s="96">
        <v>45609</v>
      </c>
      <c r="D25" s="96">
        <v>45609</v>
      </c>
      <c r="E25" s="97" t="s">
        <v>344</v>
      </c>
      <c r="F25" s="97" t="s">
        <v>316</v>
      </c>
      <c r="G25" s="67" t="s">
        <v>345</v>
      </c>
    </row>
    <row r="26" spans="1:7" ht="16">
      <c r="A26" s="97">
        <v>1588</v>
      </c>
      <c r="B26" s="97" t="s">
        <v>308</v>
      </c>
      <c r="C26" s="96">
        <v>45610</v>
      </c>
      <c r="D26" s="96">
        <v>45610</v>
      </c>
      <c r="E26" s="97" t="s">
        <v>346</v>
      </c>
      <c r="F26" s="97" t="s">
        <v>316</v>
      </c>
      <c r="G26" s="67" t="s">
        <v>347</v>
      </c>
    </row>
    <row r="27" spans="1:7" ht="32">
      <c r="A27" s="63">
        <v>1589</v>
      </c>
      <c r="B27" s="97" t="s">
        <v>308</v>
      </c>
      <c r="C27" s="96">
        <v>45610</v>
      </c>
      <c r="D27" s="96">
        <v>45630</v>
      </c>
      <c r="E27" s="97" t="s">
        <v>348</v>
      </c>
      <c r="F27" s="63" t="s">
        <v>316</v>
      </c>
      <c r="G27" s="67" t="s">
        <v>349</v>
      </c>
    </row>
    <row r="28" spans="1:7" ht="32">
      <c r="A28" s="63">
        <v>1590</v>
      </c>
      <c r="B28" s="63" t="s">
        <v>308</v>
      </c>
      <c r="C28" s="95">
        <v>45617</v>
      </c>
      <c r="D28" s="96">
        <v>45619</v>
      </c>
      <c r="E28" s="97" t="s">
        <v>309</v>
      </c>
      <c r="F28" s="63" t="s">
        <v>316</v>
      </c>
      <c r="G28" s="67" t="s">
        <v>350</v>
      </c>
    </row>
    <row r="29" spans="1:7" ht="16">
      <c r="A29" s="63">
        <v>1591</v>
      </c>
      <c r="B29" s="63" t="s">
        <v>308</v>
      </c>
      <c r="C29" s="95">
        <v>45617</v>
      </c>
      <c r="D29" s="96">
        <v>45646</v>
      </c>
      <c r="E29" s="97" t="s">
        <v>351</v>
      </c>
      <c r="F29" s="63" t="s">
        <v>316</v>
      </c>
      <c r="G29" s="67" t="s">
        <v>352</v>
      </c>
    </row>
    <row r="30" spans="1:7" ht="32">
      <c r="A30" s="63">
        <v>1592</v>
      </c>
      <c r="B30" s="97" t="s">
        <v>308</v>
      </c>
      <c r="C30" s="95">
        <v>45611</v>
      </c>
      <c r="D30" s="96">
        <v>45630</v>
      </c>
      <c r="E30" s="97" t="s">
        <v>353</v>
      </c>
      <c r="F30" s="63" t="s">
        <v>316</v>
      </c>
      <c r="G30" s="66" t="s">
        <v>354</v>
      </c>
    </row>
    <row r="31" spans="1:7" ht="48">
      <c r="A31" s="63">
        <v>1593</v>
      </c>
      <c r="B31" s="97" t="s">
        <v>308</v>
      </c>
      <c r="C31" s="96">
        <v>45630</v>
      </c>
      <c r="D31" s="96">
        <v>45633</v>
      </c>
      <c r="E31" s="97" t="s">
        <v>315</v>
      </c>
      <c r="F31" s="63" t="s">
        <v>316</v>
      </c>
      <c r="G31" s="66" t="s">
        <v>355</v>
      </c>
    </row>
    <row r="32" spans="1:7" ht="48">
      <c r="A32" s="63">
        <v>1594</v>
      </c>
      <c r="B32" s="97" t="s">
        <v>308</v>
      </c>
      <c r="C32" s="95">
        <v>45630</v>
      </c>
      <c r="D32" s="96">
        <v>45633</v>
      </c>
      <c r="E32" s="97" t="s">
        <v>315</v>
      </c>
      <c r="F32" s="63" t="s">
        <v>316</v>
      </c>
      <c r="G32" s="67" t="s">
        <v>356</v>
      </c>
    </row>
    <row r="33" spans="1:7" ht="32">
      <c r="A33" s="63">
        <v>1595</v>
      </c>
      <c r="B33" s="97" t="s">
        <v>308</v>
      </c>
      <c r="C33" s="95">
        <v>45631</v>
      </c>
      <c r="D33" s="95">
        <v>45631</v>
      </c>
      <c r="E33" s="97" t="s">
        <v>357</v>
      </c>
      <c r="F33" s="63" t="s">
        <v>316</v>
      </c>
      <c r="G33" s="66" t="s">
        <v>358</v>
      </c>
    </row>
    <row r="34" spans="1:7" ht="16">
      <c r="A34" s="63">
        <v>1596</v>
      </c>
      <c r="B34" s="97" t="s">
        <v>308</v>
      </c>
      <c r="C34" s="95">
        <v>45632</v>
      </c>
      <c r="D34" s="96">
        <v>45640</v>
      </c>
      <c r="E34" s="97" t="s">
        <v>359</v>
      </c>
      <c r="F34" s="63" t="s">
        <v>316</v>
      </c>
      <c r="G34" s="67" t="s">
        <v>360</v>
      </c>
    </row>
    <row r="35" spans="1:7" ht="32">
      <c r="A35" s="97">
        <v>1597</v>
      </c>
      <c r="B35" s="97" t="s">
        <v>308</v>
      </c>
      <c r="C35" s="96">
        <v>45632</v>
      </c>
      <c r="D35" s="96">
        <v>45640</v>
      </c>
      <c r="E35" s="97" t="s">
        <v>359</v>
      </c>
      <c r="F35" s="63" t="s">
        <v>316</v>
      </c>
      <c r="G35" s="67" t="s">
        <v>361</v>
      </c>
    </row>
    <row r="36" spans="1:7" ht="16">
      <c r="A36" s="97">
        <v>1598</v>
      </c>
      <c r="B36" s="97" t="s">
        <v>308</v>
      </c>
      <c r="C36" s="96">
        <v>45645</v>
      </c>
      <c r="D36" s="96">
        <v>45650</v>
      </c>
      <c r="E36" s="97" t="s">
        <v>338</v>
      </c>
      <c r="F36" s="97" t="s">
        <v>316</v>
      </c>
      <c r="G36" s="67" t="s">
        <v>362</v>
      </c>
    </row>
    <row r="37" spans="1:7" ht="16">
      <c r="A37" s="97">
        <v>1599</v>
      </c>
      <c r="B37" s="97" t="s">
        <v>308</v>
      </c>
      <c r="C37" s="95">
        <v>45660</v>
      </c>
      <c r="D37" s="96">
        <v>45667</v>
      </c>
      <c r="E37" s="97" t="s">
        <v>363</v>
      </c>
      <c r="F37" s="63" t="s">
        <v>316</v>
      </c>
      <c r="G37" s="67" t="s">
        <v>364</v>
      </c>
    </row>
    <row r="38" spans="1:7" ht="16">
      <c r="A38" s="97">
        <v>1600</v>
      </c>
      <c r="B38" s="97" t="s">
        <v>308</v>
      </c>
      <c r="C38" s="95">
        <v>45663</v>
      </c>
      <c r="D38" s="96">
        <v>45667</v>
      </c>
      <c r="E38" s="97" t="s">
        <v>365</v>
      </c>
      <c r="F38" s="63" t="s">
        <v>316</v>
      </c>
      <c r="G38" s="67" t="s">
        <v>366</v>
      </c>
    </row>
    <row r="39" spans="1:7" ht="32">
      <c r="A39" s="97">
        <v>1601</v>
      </c>
      <c r="B39" s="97" t="s">
        <v>308</v>
      </c>
      <c r="C39" s="95">
        <v>45664</v>
      </c>
      <c r="D39" s="96">
        <v>45667</v>
      </c>
      <c r="E39" s="97" t="s">
        <v>315</v>
      </c>
      <c r="F39" s="63" t="s">
        <v>316</v>
      </c>
      <c r="G39" s="67" t="s">
        <v>367</v>
      </c>
    </row>
    <row r="40" spans="1:7" ht="16">
      <c r="A40" s="97">
        <v>1602</v>
      </c>
      <c r="B40" s="97" t="s">
        <v>308</v>
      </c>
      <c r="C40" s="96">
        <v>45663</v>
      </c>
      <c r="D40" s="96">
        <v>45667</v>
      </c>
      <c r="E40" s="97" t="s">
        <v>365</v>
      </c>
      <c r="F40" s="63" t="s">
        <v>316</v>
      </c>
      <c r="G40" s="67" t="s">
        <v>368</v>
      </c>
    </row>
    <row r="41" spans="1:7" ht="16">
      <c r="A41" s="97">
        <v>1603</v>
      </c>
      <c r="B41" s="97" t="s">
        <v>308</v>
      </c>
      <c r="C41" s="95">
        <v>45664</v>
      </c>
      <c r="D41" s="96">
        <v>45667</v>
      </c>
      <c r="E41" s="97" t="s">
        <v>315</v>
      </c>
      <c r="F41" s="63" t="s">
        <v>316</v>
      </c>
      <c r="G41" s="67" t="s">
        <v>369</v>
      </c>
    </row>
    <row r="42" spans="1:7" ht="16">
      <c r="A42" s="63">
        <v>1604</v>
      </c>
      <c r="B42" s="97" t="s">
        <v>308</v>
      </c>
      <c r="C42" s="95">
        <v>45666</v>
      </c>
      <c r="D42" s="96">
        <v>45674</v>
      </c>
      <c r="E42" s="97" t="s">
        <v>359</v>
      </c>
      <c r="F42" s="63" t="s">
        <v>316</v>
      </c>
      <c r="G42" s="67" t="s">
        <v>370</v>
      </c>
    </row>
    <row r="43" spans="1:7" ht="16">
      <c r="A43" s="63">
        <v>1605</v>
      </c>
      <c r="B43" s="97" t="s">
        <v>308</v>
      </c>
      <c r="C43" s="95">
        <v>45670</v>
      </c>
      <c r="D43" s="96">
        <v>45674</v>
      </c>
      <c r="E43" s="97" t="s">
        <v>365</v>
      </c>
      <c r="F43" s="63" t="s">
        <v>316</v>
      </c>
      <c r="G43" s="67" t="s">
        <v>371</v>
      </c>
    </row>
    <row r="44" spans="1:7" ht="16">
      <c r="A44" s="63">
        <v>1606</v>
      </c>
      <c r="B44" s="97" t="s">
        <v>308</v>
      </c>
      <c r="C44" s="95">
        <v>45670</v>
      </c>
      <c r="D44" s="96">
        <v>45674</v>
      </c>
      <c r="E44" s="97" t="s">
        <v>365</v>
      </c>
      <c r="F44" s="63" t="s">
        <v>316</v>
      </c>
      <c r="G44" s="67" t="s">
        <v>372</v>
      </c>
    </row>
    <row r="45" spans="1:7" ht="16">
      <c r="A45" s="63">
        <v>1607</v>
      </c>
      <c r="B45" s="97" t="s">
        <v>308</v>
      </c>
      <c r="C45" s="95">
        <v>45673</v>
      </c>
      <c r="D45" s="96">
        <v>45675</v>
      </c>
      <c r="E45" s="97" t="s">
        <v>309</v>
      </c>
      <c r="F45" s="63" t="s">
        <v>316</v>
      </c>
      <c r="G45" s="67" t="s">
        <v>373</v>
      </c>
    </row>
    <row r="46" spans="1:7" ht="48">
      <c r="A46" s="63">
        <v>1608</v>
      </c>
      <c r="B46" s="97" t="s">
        <v>308</v>
      </c>
      <c r="C46" s="95">
        <v>45678</v>
      </c>
      <c r="D46" s="96">
        <v>45682</v>
      </c>
      <c r="E46" s="97" t="s">
        <v>365</v>
      </c>
      <c r="F46" s="63" t="s">
        <v>316</v>
      </c>
      <c r="G46" s="67" t="s">
        <v>356</v>
      </c>
    </row>
    <row r="47" spans="1:7" ht="32">
      <c r="A47" s="97">
        <v>1609</v>
      </c>
      <c r="B47" s="97" t="s">
        <v>308</v>
      </c>
      <c r="C47" s="96">
        <v>45685</v>
      </c>
      <c r="D47" s="96">
        <v>45689</v>
      </c>
      <c r="E47" s="97" t="s">
        <v>365</v>
      </c>
      <c r="F47" s="63" t="s">
        <v>316</v>
      </c>
      <c r="G47" s="66" t="s">
        <v>374</v>
      </c>
    </row>
    <row r="48" spans="1:7" ht="16">
      <c r="A48" s="63">
        <v>1610</v>
      </c>
      <c r="B48" s="97" t="s">
        <v>308</v>
      </c>
      <c r="C48" s="96">
        <v>45707</v>
      </c>
      <c r="D48" s="96">
        <v>45717</v>
      </c>
      <c r="E48" s="97" t="s">
        <v>375</v>
      </c>
      <c r="F48" s="63" t="s">
        <v>316</v>
      </c>
      <c r="G48" s="67" t="s">
        <v>376</v>
      </c>
    </row>
    <row r="49" spans="1:7" ht="16">
      <c r="A49" s="97">
        <v>1611</v>
      </c>
      <c r="B49" s="97" t="s">
        <v>308</v>
      </c>
      <c r="C49" s="96">
        <v>45727</v>
      </c>
      <c r="D49" s="96">
        <v>45727</v>
      </c>
      <c r="E49" s="97" t="s">
        <v>377</v>
      </c>
      <c r="F49" s="97" t="s">
        <v>310</v>
      </c>
      <c r="G49" s="67" t="s">
        <v>378</v>
      </c>
    </row>
    <row r="50" spans="1:7" ht="32">
      <c r="A50" s="97">
        <v>1612</v>
      </c>
      <c r="B50" s="97" t="s">
        <v>308</v>
      </c>
      <c r="C50" s="96">
        <v>45730</v>
      </c>
      <c r="D50" s="96">
        <v>45734</v>
      </c>
      <c r="E50" s="97" t="s">
        <v>365</v>
      </c>
      <c r="F50" s="97" t="s">
        <v>316</v>
      </c>
      <c r="G50" s="67" t="s">
        <v>379</v>
      </c>
    </row>
    <row r="51" spans="1:7" ht="16">
      <c r="A51" s="63">
        <v>1613</v>
      </c>
      <c r="B51" s="63" t="s">
        <v>308</v>
      </c>
      <c r="C51" s="95">
        <v>45757</v>
      </c>
      <c r="D51" s="95">
        <v>45758</v>
      </c>
      <c r="E51" s="63" t="s">
        <v>329</v>
      </c>
      <c r="F51" s="63" t="s">
        <v>316</v>
      </c>
      <c r="G51" s="66" t="s">
        <v>380</v>
      </c>
    </row>
    <row r="52" spans="1:7" ht="16">
      <c r="A52" s="63">
        <v>1614</v>
      </c>
      <c r="B52" s="97" t="s">
        <v>308</v>
      </c>
      <c r="C52" s="96">
        <v>45768</v>
      </c>
      <c r="D52" s="96">
        <v>45779</v>
      </c>
      <c r="E52" s="97" t="s">
        <v>320</v>
      </c>
      <c r="F52" s="63" t="s">
        <v>316</v>
      </c>
      <c r="G52" s="66" t="s">
        <v>381</v>
      </c>
    </row>
    <row r="53" spans="1:7" ht="32">
      <c r="A53" s="63">
        <v>1615</v>
      </c>
      <c r="B53" s="63" t="s">
        <v>308</v>
      </c>
      <c r="C53" s="96">
        <v>45778</v>
      </c>
      <c r="D53" s="96">
        <v>45784</v>
      </c>
      <c r="E53" s="97" t="s">
        <v>382</v>
      </c>
      <c r="F53" s="63" t="s">
        <v>316</v>
      </c>
      <c r="G53" s="66" t="s">
        <v>383</v>
      </c>
    </row>
    <row r="54" spans="1:7" ht="16">
      <c r="A54" s="63">
        <v>1616</v>
      </c>
      <c r="B54" s="63" t="s">
        <v>308</v>
      </c>
      <c r="C54" s="96">
        <v>45784</v>
      </c>
      <c r="D54" s="95">
        <v>45784</v>
      </c>
      <c r="E54" s="63" t="s">
        <v>384</v>
      </c>
      <c r="F54" s="63" t="s">
        <v>316</v>
      </c>
      <c r="G54" s="67" t="s">
        <v>385</v>
      </c>
    </row>
    <row r="55" spans="1:7" ht="32">
      <c r="A55" s="63">
        <v>1617</v>
      </c>
      <c r="B55" s="63" t="s">
        <v>308</v>
      </c>
      <c r="C55" s="96">
        <v>45797</v>
      </c>
      <c r="D55" s="96">
        <v>45800</v>
      </c>
      <c r="E55" s="97" t="s">
        <v>315</v>
      </c>
      <c r="F55" s="63" t="s">
        <v>316</v>
      </c>
      <c r="G55" s="67" t="s">
        <v>386</v>
      </c>
    </row>
    <row r="56" spans="1:7" ht="16">
      <c r="A56" s="97">
        <v>1618</v>
      </c>
      <c r="B56" s="63" t="s">
        <v>308</v>
      </c>
      <c r="C56" s="96">
        <v>45810</v>
      </c>
      <c r="D56" s="96">
        <v>45826</v>
      </c>
      <c r="E56" s="97" t="s">
        <v>387</v>
      </c>
      <c r="F56" s="97" t="s">
        <v>316</v>
      </c>
      <c r="G56" s="67" t="s">
        <v>388</v>
      </c>
    </row>
    <row r="57" spans="1:7" ht="32">
      <c r="A57" s="63">
        <v>1619</v>
      </c>
      <c r="B57" s="63" t="s">
        <v>308</v>
      </c>
      <c r="C57" s="95">
        <v>45832</v>
      </c>
      <c r="D57" s="95">
        <v>45832</v>
      </c>
      <c r="E57" s="97" t="s">
        <v>389</v>
      </c>
      <c r="F57" s="63" t="s">
        <v>316</v>
      </c>
      <c r="G57" s="67" t="s">
        <v>390</v>
      </c>
    </row>
    <row r="58" spans="1:7" ht="16">
      <c r="A58" s="63">
        <v>1620</v>
      </c>
      <c r="B58" s="97" t="s">
        <v>308</v>
      </c>
      <c r="C58" s="95">
        <v>45854</v>
      </c>
      <c r="D58" s="96">
        <v>45856</v>
      </c>
      <c r="E58" s="97" t="s">
        <v>309</v>
      </c>
      <c r="F58" s="97" t="s">
        <v>316</v>
      </c>
      <c r="G58" s="67" t="s">
        <v>391</v>
      </c>
    </row>
    <row r="59" spans="1:7" ht="32">
      <c r="A59" s="63">
        <v>1621</v>
      </c>
      <c r="B59" s="63" t="s">
        <v>308</v>
      </c>
      <c r="C59" s="95">
        <v>45868</v>
      </c>
      <c r="D59" s="96">
        <v>45875</v>
      </c>
      <c r="E59" s="97" t="s">
        <v>382</v>
      </c>
      <c r="F59" s="97" t="s">
        <v>316</v>
      </c>
      <c r="G59" s="67" t="s">
        <v>392</v>
      </c>
    </row>
    <row r="60" spans="1:7" ht="16">
      <c r="A60" s="97">
        <v>1622</v>
      </c>
      <c r="B60" s="63" t="s">
        <v>308</v>
      </c>
      <c r="C60" s="95">
        <v>45917</v>
      </c>
      <c r="D60" s="96">
        <v>45926</v>
      </c>
      <c r="E60" s="97" t="s">
        <v>375</v>
      </c>
      <c r="F60" s="63" t="s">
        <v>316</v>
      </c>
      <c r="G60" s="67" t="s">
        <v>393</v>
      </c>
    </row>
    <row r="61" spans="1:7" ht="32">
      <c r="A61" s="63">
        <v>1623</v>
      </c>
      <c r="B61" s="63" t="s">
        <v>308</v>
      </c>
      <c r="C61" s="95">
        <v>45964</v>
      </c>
      <c r="D61" s="96">
        <v>45982</v>
      </c>
      <c r="E61" s="97" t="s">
        <v>394</v>
      </c>
      <c r="F61" s="63" t="s">
        <v>316</v>
      </c>
      <c r="G61" s="67" t="s">
        <v>395</v>
      </c>
    </row>
    <row r="62" spans="1:7" ht="48">
      <c r="A62" s="259">
        <v>1624</v>
      </c>
      <c r="B62" s="260" t="s">
        <v>308</v>
      </c>
      <c r="C62" s="261">
        <v>46059</v>
      </c>
      <c r="D62" s="261">
        <v>46064</v>
      </c>
      <c r="E62" s="260" t="s">
        <v>338</v>
      </c>
      <c r="F62" s="260" t="s">
        <v>316</v>
      </c>
      <c r="G62" s="262" t="s">
        <v>396</v>
      </c>
    </row>
    <row r="63" spans="1:7" ht="32">
      <c r="A63" s="263">
        <v>1625</v>
      </c>
      <c r="B63" s="126" t="s">
        <v>308</v>
      </c>
      <c r="C63" s="264">
        <v>46129</v>
      </c>
      <c r="D63" s="264">
        <v>46143</v>
      </c>
      <c r="E63" s="265" t="s">
        <v>283</v>
      </c>
      <c r="F63" s="265" t="s">
        <v>310</v>
      </c>
      <c r="G63" s="131" t="s">
        <v>397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1"/>
  <sheetViews>
    <sheetView workbookViewId="0">
      <selection activeCell="A2" sqref="A2"/>
    </sheetView>
  </sheetViews>
  <sheetFormatPr baseColWidth="10" defaultColWidth="11.5" defaultRowHeight="15"/>
  <cols>
    <col min="1" max="1" width="20.33203125" customWidth="1"/>
    <col min="2" max="2" width="49.1640625" bestFit="1" customWidth="1"/>
    <col min="3" max="3" width="11.33203125" bestFit="1" customWidth="1"/>
    <col min="4" max="4" width="13.83203125" customWidth="1"/>
    <col min="5" max="5" width="31.5" customWidth="1"/>
    <col min="6" max="6" width="32.33203125" customWidth="1"/>
  </cols>
  <sheetData>
    <row r="1" spans="1:6" ht="16">
      <c r="A1" s="108" t="s">
        <v>398</v>
      </c>
      <c r="B1" s="108"/>
      <c r="C1" s="109"/>
      <c r="D1" s="109"/>
      <c r="E1" s="109"/>
      <c r="F1" s="109"/>
    </row>
    <row r="2" spans="1:6" ht="16">
      <c r="A2" s="108" t="s">
        <v>9</v>
      </c>
      <c r="B2" s="108"/>
      <c r="C2" s="109"/>
      <c r="D2" s="109"/>
      <c r="E2" s="109"/>
      <c r="F2" s="109"/>
    </row>
    <row r="3" spans="1:6" ht="32">
      <c r="A3" s="111" t="s">
        <v>399</v>
      </c>
      <c r="B3" s="112" t="s">
        <v>400</v>
      </c>
      <c r="C3" s="112" t="s">
        <v>401</v>
      </c>
      <c r="D3" s="113" t="s">
        <v>402</v>
      </c>
      <c r="E3" s="112" t="s">
        <v>403</v>
      </c>
      <c r="F3" s="113" t="s">
        <v>404</v>
      </c>
    </row>
    <row r="4" spans="1:6" ht="32">
      <c r="A4" s="114" t="s">
        <v>310</v>
      </c>
      <c r="B4" s="115" t="s">
        <v>405</v>
      </c>
      <c r="C4" s="116">
        <v>45554</v>
      </c>
      <c r="D4" s="115" t="s">
        <v>406</v>
      </c>
      <c r="E4" s="115" t="s">
        <v>218</v>
      </c>
      <c r="F4" s="117" t="s">
        <v>407</v>
      </c>
    </row>
    <row r="5" spans="1:6" ht="108.75" customHeight="1">
      <c r="A5" s="114" t="s">
        <v>310</v>
      </c>
      <c r="B5" s="115" t="s">
        <v>408</v>
      </c>
      <c r="C5" s="116">
        <v>45594</v>
      </c>
      <c r="D5" s="115" t="s">
        <v>406</v>
      </c>
      <c r="E5" s="115" t="s">
        <v>218</v>
      </c>
      <c r="F5" s="117" t="s">
        <v>409</v>
      </c>
    </row>
    <row r="6" spans="1:6" ht="88.5" customHeight="1">
      <c r="A6" s="114" t="s">
        <v>310</v>
      </c>
      <c r="B6" s="115" t="s">
        <v>410</v>
      </c>
      <c r="C6" s="116">
        <v>45594</v>
      </c>
      <c r="D6" s="115" t="s">
        <v>406</v>
      </c>
      <c r="E6" s="115" t="s">
        <v>218</v>
      </c>
      <c r="F6" s="117" t="s">
        <v>411</v>
      </c>
    </row>
    <row r="7" spans="1:6" ht="76.5" customHeight="1">
      <c r="A7" s="114" t="s">
        <v>310</v>
      </c>
      <c r="B7" s="115" t="s">
        <v>412</v>
      </c>
      <c r="C7" s="116">
        <v>45594</v>
      </c>
      <c r="D7" s="115" t="s">
        <v>218</v>
      </c>
      <c r="E7" s="115" t="s">
        <v>413</v>
      </c>
      <c r="F7" s="117" t="s">
        <v>414</v>
      </c>
    </row>
    <row r="8" spans="1:6" ht="48">
      <c r="A8" s="114" t="s">
        <v>310</v>
      </c>
      <c r="B8" s="115" t="s">
        <v>415</v>
      </c>
      <c r="C8" s="116">
        <v>45595</v>
      </c>
      <c r="D8" s="115" t="s">
        <v>406</v>
      </c>
      <c r="E8" s="115" t="s">
        <v>218</v>
      </c>
      <c r="F8" s="117" t="s">
        <v>409</v>
      </c>
    </row>
    <row r="9" spans="1:6" ht="48">
      <c r="A9" s="114" t="s">
        <v>310</v>
      </c>
      <c r="B9" s="115" t="s">
        <v>416</v>
      </c>
      <c r="C9" s="116">
        <v>45595</v>
      </c>
      <c r="D9" s="115" t="s">
        <v>406</v>
      </c>
      <c r="E9" s="115" t="s">
        <v>218</v>
      </c>
      <c r="F9" s="117" t="s">
        <v>414</v>
      </c>
    </row>
    <row r="10" spans="1:6" ht="32">
      <c r="A10" s="114" t="s">
        <v>417</v>
      </c>
      <c r="B10" s="118" t="s">
        <v>418</v>
      </c>
      <c r="C10" s="116">
        <v>45601</v>
      </c>
      <c r="D10" s="117" t="s">
        <v>406</v>
      </c>
      <c r="E10" s="115" t="s">
        <v>218</v>
      </c>
      <c r="F10" s="117" t="s">
        <v>419</v>
      </c>
    </row>
    <row r="11" spans="1:6" ht="48">
      <c r="A11" s="114" t="s">
        <v>310</v>
      </c>
      <c r="B11" s="115" t="s">
        <v>420</v>
      </c>
      <c r="C11" s="116">
        <v>45603</v>
      </c>
      <c r="D11" s="117" t="s">
        <v>406</v>
      </c>
      <c r="E11" s="115" t="s">
        <v>406</v>
      </c>
      <c r="F11" s="117" t="s">
        <v>421</v>
      </c>
    </row>
    <row r="12" spans="1:6" ht="32">
      <c r="A12" s="114" t="s">
        <v>310</v>
      </c>
      <c r="B12" s="115" t="s">
        <v>422</v>
      </c>
      <c r="C12" s="116">
        <v>45608</v>
      </c>
      <c r="D12" s="117" t="s">
        <v>406</v>
      </c>
      <c r="E12" s="115" t="s">
        <v>218</v>
      </c>
      <c r="F12" s="117" t="s">
        <v>423</v>
      </c>
    </row>
    <row r="13" spans="1:6" ht="41.25" customHeight="1">
      <c r="A13" s="114" t="s">
        <v>310</v>
      </c>
      <c r="B13" s="115" t="s">
        <v>424</v>
      </c>
      <c r="C13" s="116">
        <v>45609</v>
      </c>
      <c r="D13" s="117" t="s">
        <v>406</v>
      </c>
      <c r="E13" s="115" t="s">
        <v>218</v>
      </c>
      <c r="F13" s="117" t="s">
        <v>423</v>
      </c>
    </row>
    <row r="14" spans="1:6" ht="53.25" customHeight="1">
      <c r="A14" s="114" t="s">
        <v>310</v>
      </c>
      <c r="B14" s="115" t="s">
        <v>425</v>
      </c>
      <c r="C14" s="116">
        <v>45667</v>
      </c>
      <c r="D14" s="115" t="s">
        <v>218</v>
      </c>
      <c r="E14" s="115" t="s">
        <v>406</v>
      </c>
      <c r="F14" s="117" t="s">
        <v>419</v>
      </c>
    </row>
    <row r="15" spans="1:6" ht="32">
      <c r="A15" s="114" t="s">
        <v>310</v>
      </c>
      <c r="B15" s="115" t="s">
        <v>426</v>
      </c>
      <c r="C15" s="116">
        <v>45674</v>
      </c>
      <c r="D15" s="115" t="s">
        <v>406</v>
      </c>
      <c r="E15" s="115" t="s">
        <v>218</v>
      </c>
      <c r="F15" s="117" t="s">
        <v>423</v>
      </c>
    </row>
    <row r="16" spans="1:6" ht="48">
      <c r="A16" s="119" t="s">
        <v>316</v>
      </c>
      <c r="B16" s="115" t="s">
        <v>427</v>
      </c>
      <c r="C16" s="116">
        <v>45749</v>
      </c>
      <c r="D16" s="117" t="s">
        <v>406</v>
      </c>
      <c r="E16" s="117" t="s">
        <v>218</v>
      </c>
      <c r="F16" s="117" t="s">
        <v>419</v>
      </c>
    </row>
    <row r="17" spans="1:6" ht="54" customHeight="1">
      <c r="A17" s="119" t="s">
        <v>310</v>
      </c>
      <c r="B17" s="115" t="s">
        <v>428</v>
      </c>
      <c r="C17" s="116">
        <v>45758</v>
      </c>
      <c r="D17" s="117" t="s">
        <v>406</v>
      </c>
      <c r="E17" s="117" t="s">
        <v>218</v>
      </c>
      <c r="F17" s="117" t="s">
        <v>414</v>
      </c>
    </row>
    <row r="18" spans="1:6" ht="36" customHeight="1">
      <c r="A18" s="119" t="s">
        <v>429</v>
      </c>
      <c r="B18" s="118" t="s">
        <v>430</v>
      </c>
      <c r="C18" s="116">
        <v>45772</v>
      </c>
      <c r="D18" s="118" t="s">
        <v>406</v>
      </c>
      <c r="E18" s="118" t="s">
        <v>218</v>
      </c>
      <c r="F18" s="117" t="s">
        <v>431</v>
      </c>
    </row>
    <row r="19" spans="1:6" ht="16">
      <c r="A19" s="120" t="s">
        <v>310</v>
      </c>
      <c r="B19" s="121" t="s">
        <v>432</v>
      </c>
      <c r="C19" s="122">
        <v>45831</v>
      </c>
      <c r="D19" s="123" t="s">
        <v>406</v>
      </c>
      <c r="E19" s="123" t="s">
        <v>433</v>
      </c>
      <c r="F19" s="123" t="s">
        <v>434</v>
      </c>
    </row>
    <row r="20" spans="1:6" ht="32">
      <c r="A20" s="127" t="s">
        <v>310</v>
      </c>
      <c r="B20" s="128" t="s">
        <v>435</v>
      </c>
      <c r="C20" s="129">
        <v>45853</v>
      </c>
      <c r="D20" s="127" t="s">
        <v>406</v>
      </c>
      <c r="E20" s="130" t="s">
        <v>433</v>
      </c>
      <c r="F20" s="235" t="s">
        <v>436</v>
      </c>
    </row>
    <row r="21" spans="1:6" ht="32">
      <c r="A21" s="126" t="s">
        <v>310</v>
      </c>
      <c r="B21" s="131" t="s">
        <v>437</v>
      </c>
      <c r="C21" s="132">
        <v>45993</v>
      </c>
      <c r="D21" s="126" t="s">
        <v>406</v>
      </c>
      <c r="E21" s="236" t="s">
        <v>433</v>
      </c>
      <c r="F21" s="235" t="s">
        <v>438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2"/>
  <sheetViews>
    <sheetView workbookViewId="0">
      <selection activeCell="A3" sqref="A3"/>
    </sheetView>
  </sheetViews>
  <sheetFormatPr baseColWidth="10" defaultColWidth="11.5" defaultRowHeight="15"/>
  <cols>
    <col min="1" max="1" width="13.83203125" style="31" customWidth="1"/>
    <col min="2" max="2" width="16.83203125" style="18" customWidth="1"/>
    <col min="3" max="4" width="15.5" style="18" customWidth="1"/>
    <col min="5" max="8" width="20.5" style="28" customWidth="1"/>
    <col min="9" max="9" width="20.5" style="18" customWidth="1"/>
    <col min="10" max="10" width="18" style="18" customWidth="1"/>
  </cols>
  <sheetData>
    <row r="1" spans="1:10" s="309" customFormat="1" ht="16">
      <c r="A1" s="309" t="s">
        <v>439</v>
      </c>
    </row>
    <row r="2" spans="1:10" s="86" customFormat="1" ht="16">
      <c r="A2" s="300" t="s">
        <v>440</v>
      </c>
      <c r="B2" s="301"/>
      <c r="C2" s="301"/>
      <c r="D2" s="301"/>
      <c r="E2" s="301"/>
      <c r="F2" s="301"/>
      <c r="G2" s="301"/>
      <c r="H2" s="301"/>
      <c r="I2" s="301"/>
      <c r="J2" s="302"/>
    </row>
    <row r="3" spans="1:10" s="71" customFormat="1" ht="16">
      <c r="A3" s="74" t="s">
        <v>9</v>
      </c>
      <c r="B3" s="50"/>
      <c r="C3" s="50"/>
      <c r="D3" s="50"/>
      <c r="E3" s="50"/>
      <c r="F3" s="50"/>
      <c r="G3" s="50"/>
      <c r="H3" s="50"/>
      <c r="I3" s="50"/>
      <c r="J3" s="228"/>
    </row>
    <row r="4" spans="1:10">
      <c r="A4" s="49"/>
      <c r="B4" s="50"/>
      <c r="C4" s="50"/>
      <c r="D4" s="50"/>
      <c r="E4" s="50"/>
      <c r="F4" s="310" t="s">
        <v>441</v>
      </c>
      <c r="G4" s="311"/>
      <c r="H4" s="311"/>
      <c r="I4" s="311"/>
      <c r="J4" s="312"/>
    </row>
    <row r="5" spans="1:10" ht="32">
      <c r="A5" s="30" t="s">
        <v>442</v>
      </c>
      <c r="B5" s="15" t="s">
        <v>443</v>
      </c>
      <c r="C5" s="15" t="s">
        <v>444</v>
      </c>
      <c r="D5" s="15" t="s">
        <v>445</v>
      </c>
      <c r="E5" s="16" t="s">
        <v>446</v>
      </c>
      <c r="F5" s="51" t="s">
        <v>447</v>
      </c>
      <c r="G5" s="51" t="s">
        <v>448</v>
      </c>
      <c r="H5" s="51" t="s">
        <v>449</v>
      </c>
      <c r="I5" s="52" t="s">
        <v>450</v>
      </c>
      <c r="J5" s="52" t="s">
        <v>451</v>
      </c>
    </row>
    <row r="6" spans="1:10">
      <c r="A6" s="32">
        <v>45778</v>
      </c>
      <c r="B6" s="18">
        <v>7</v>
      </c>
      <c r="C6" s="18">
        <v>72</v>
      </c>
      <c r="D6" s="22">
        <v>10925</v>
      </c>
      <c r="E6" s="17">
        <f t="shared" ref="E6:E18" si="0">(B6+C6)/D6</f>
        <v>7.2311212814645306E-3</v>
      </c>
      <c r="F6" s="20">
        <v>52</v>
      </c>
      <c r="G6" s="20">
        <v>19</v>
      </c>
      <c r="H6" s="20">
        <v>8</v>
      </c>
      <c r="I6" s="20">
        <v>72</v>
      </c>
      <c r="J6" s="20">
        <v>7</v>
      </c>
    </row>
    <row r="7" spans="1:10">
      <c r="A7" s="31">
        <v>45809</v>
      </c>
      <c r="B7" s="23">
        <v>14</v>
      </c>
      <c r="C7" s="23">
        <v>98</v>
      </c>
      <c r="D7" s="24">
        <v>10515</v>
      </c>
      <c r="E7" s="17">
        <f t="shared" si="0"/>
        <v>1.0651450309082263E-2</v>
      </c>
      <c r="F7" s="23">
        <v>53</v>
      </c>
      <c r="G7" s="23">
        <v>31</v>
      </c>
      <c r="H7" s="23">
        <v>27</v>
      </c>
      <c r="I7" s="23">
        <v>97</v>
      </c>
      <c r="J7" s="23">
        <v>15</v>
      </c>
    </row>
    <row r="8" spans="1:10">
      <c r="A8" s="31">
        <v>45839</v>
      </c>
      <c r="B8" s="23">
        <v>2</v>
      </c>
      <c r="C8" s="23">
        <v>60</v>
      </c>
      <c r="D8" s="25">
        <v>7937</v>
      </c>
      <c r="E8" s="17">
        <f t="shared" si="0"/>
        <v>7.8115156860274664E-3</v>
      </c>
      <c r="F8" s="23">
        <v>43</v>
      </c>
      <c r="G8" s="23">
        <v>18</v>
      </c>
      <c r="H8" s="23">
        <v>1</v>
      </c>
      <c r="I8" s="23">
        <v>47</v>
      </c>
      <c r="J8" s="23">
        <v>15</v>
      </c>
    </row>
    <row r="9" spans="1:10">
      <c r="A9" s="53">
        <v>45870</v>
      </c>
      <c r="B9" s="54">
        <v>8</v>
      </c>
      <c r="C9" s="54">
        <v>17</v>
      </c>
      <c r="D9" s="55">
        <v>6195</v>
      </c>
      <c r="E9" s="56">
        <f t="shared" si="0"/>
        <v>4.0355125100887809E-3</v>
      </c>
      <c r="F9" s="54">
        <v>18</v>
      </c>
      <c r="G9" s="54">
        <v>4</v>
      </c>
      <c r="H9" s="54">
        <v>3</v>
      </c>
      <c r="I9" s="54">
        <v>6</v>
      </c>
      <c r="J9" s="54">
        <v>19</v>
      </c>
    </row>
    <row r="10" spans="1:10" s="62" customFormat="1">
      <c r="A10" s="313" t="s">
        <v>452</v>
      </c>
      <c r="B10" s="314"/>
      <c r="C10" s="314"/>
      <c r="D10" s="314"/>
      <c r="E10" s="314"/>
      <c r="F10" s="314"/>
      <c r="G10" s="314"/>
      <c r="H10" s="314"/>
      <c r="I10" s="314"/>
      <c r="J10" s="315"/>
    </row>
    <row r="11" spans="1:10">
      <c r="A11" s="57">
        <v>45901</v>
      </c>
      <c r="B11" s="58">
        <v>0</v>
      </c>
      <c r="C11" s="58">
        <v>0</v>
      </c>
      <c r="D11" s="59">
        <v>6644</v>
      </c>
      <c r="E11" s="60">
        <f t="shared" si="0"/>
        <v>0</v>
      </c>
      <c r="F11" s="61">
        <v>0</v>
      </c>
      <c r="G11" s="61">
        <v>0</v>
      </c>
      <c r="H11" s="61">
        <v>0</v>
      </c>
      <c r="I11" s="58">
        <v>0</v>
      </c>
      <c r="J11" s="58">
        <v>0</v>
      </c>
    </row>
    <row r="12" spans="1:10">
      <c r="A12" s="33">
        <v>45955</v>
      </c>
      <c r="B12" s="23">
        <v>0</v>
      </c>
      <c r="C12" s="23">
        <v>0</v>
      </c>
      <c r="D12" s="26">
        <v>6588</v>
      </c>
      <c r="E12" s="17">
        <f t="shared" si="0"/>
        <v>0</v>
      </c>
      <c r="F12" s="27">
        <v>0</v>
      </c>
      <c r="G12" s="27">
        <v>0</v>
      </c>
      <c r="H12" s="27">
        <v>0</v>
      </c>
      <c r="I12" s="27">
        <v>0</v>
      </c>
      <c r="J12" s="27">
        <v>0</v>
      </c>
    </row>
    <row r="13" spans="1:10">
      <c r="A13" s="33">
        <v>45986</v>
      </c>
      <c r="B13" s="18">
        <v>0</v>
      </c>
      <c r="C13" s="18">
        <v>0</v>
      </c>
      <c r="D13" s="19">
        <v>4901</v>
      </c>
      <c r="E13" s="17">
        <f t="shared" si="0"/>
        <v>0</v>
      </c>
      <c r="F13" s="27">
        <v>0</v>
      </c>
      <c r="G13" s="27">
        <v>0</v>
      </c>
      <c r="H13" s="27">
        <v>0</v>
      </c>
      <c r="I13" s="27">
        <v>0</v>
      </c>
      <c r="J13" s="27">
        <v>0</v>
      </c>
    </row>
    <row r="14" spans="1:10" s="136" customFormat="1">
      <c r="A14" s="133">
        <v>45992</v>
      </c>
      <c r="B14" s="21">
        <v>0</v>
      </c>
      <c r="C14" s="21">
        <v>0</v>
      </c>
      <c r="D14" s="22">
        <v>6643</v>
      </c>
      <c r="E14" s="134">
        <f t="shared" si="0"/>
        <v>0</v>
      </c>
      <c r="F14" s="135">
        <v>0</v>
      </c>
      <c r="G14" s="135">
        <v>0</v>
      </c>
      <c r="H14" s="135">
        <v>0</v>
      </c>
      <c r="I14" s="135">
        <v>0</v>
      </c>
      <c r="J14" s="135">
        <v>0</v>
      </c>
    </row>
    <row r="15" spans="1:10" s="136" customFormat="1">
      <c r="A15" s="133">
        <v>46023</v>
      </c>
      <c r="B15" s="21">
        <v>0</v>
      </c>
      <c r="C15" s="21">
        <v>0</v>
      </c>
      <c r="D15" s="22">
        <v>5319</v>
      </c>
      <c r="E15" s="134">
        <f t="shared" si="0"/>
        <v>0</v>
      </c>
      <c r="F15" s="135">
        <v>0</v>
      </c>
      <c r="G15" s="135">
        <v>0</v>
      </c>
      <c r="H15" s="135">
        <v>0</v>
      </c>
      <c r="I15" s="135">
        <v>0</v>
      </c>
      <c r="J15" s="135">
        <v>0</v>
      </c>
    </row>
    <row r="16" spans="1:10" s="136" customFormat="1">
      <c r="A16" s="133">
        <v>46054</v>
      </c>
      <c r="B16" s="21">
        <v>0</v>
      </c>
      <c r="C16" s="21">
        <v>1</v>
      </c>
      <c r="D16" s="22">
        <v>5885</v>
      </c>
      <c r="E16" s="134">
        <f t="shared" si="0"/>
        <v>1.6992353440951571E-4</v>
      </c>
      <c r="F16" s="135">
        <v>0</v>
      </c>
      <c r="G16" s="135">
        <v>0</v>
      </c>
      <c r="H16" s="135">
        <v>1</v>
      </c>
      <c r="I16" s="135">
        <v>0</v>
      </c>
      <c r="J16" s="135">
        <v>1</v>
      </c>
    </row>
    <row r="17" spans="1:10" s="136" customFormat="1">
      <c r="A17" s="133">
        <v>46082</v>
      </c>
      <c r="B17" s="21">
        <v>0</v>
      </c>
      <c r="C17" s="21">
        <v>0</v>
      </c>
      <c r="D17" s="22">
        <v>6483</v>
      </c>
      <c r="E17" s="134">
        <f t="shared" si="0"/>
        <v>0</v>
      </c>
      <c r="F17" s="135">
        <v>0</v>
      </c>
      <c r="G17" s="135">
        <v>0</v>
      </c>
      <c r="H17" s="135">
        <v>0</v>
      </c>
      <c r="I17" s="135">
        <v>0</v>
      </c>
      <c r="J17" s="135">
        <v>0</v>
      </c>
    </row>
    <row r="18" spans="1:10" s="136" customFormat="1">
      <c r="A18" s="133">
        <v>46113</v>
      </c>
      <c r="B18" s="21">
        <v>0</v>
      </c>
      <c r="C18" s="21">
        <v>0</v>
      </c>
      <c r="D18" s="22">
        <v>7860</v>
      </c>
      <c r="E18" s="134">
        <f t="shared" si="0"/>
        <v>0</v>
      </c>
      <c r="F18" s="135">
        <v>0</v>
      </c>
      <c r="G18" s="135">
        <v>0</v>
      </c>
      <c r="H18" s="135">
        <v>0</v>
      </c>
      <c r="I18" s="135">
        <v>0</v>
      </c>
      <c r="J18" s="135">
        <v>0</v>
      </c>
    </row>
    <row r="19" spans="1:10">
      <c r="D19" s="29"/>
      <c r="E19" s="17"/>
    </row>
    <row r="20" spans="1:10">
      <c r="A20" s="303" t="s">
        <v>453</v>
      </c>
      <c r="B20" s="304"/>
      <c r="C20" s="304"/>
      <c r="D20" s="304"/>
      <c r="E20" s="304"/>
      <c r="F20" s="304"/>
      <c r="G20" s="304"/>
      <c r="H20" s="304"/>
      <c r="I20" s="304"/>
      <c r="J20" s="305"/>
    </row>
    <row r="21" spans="1:10" ht="67" customHeight="1">
      <c r="A21" s="306"/>
      <c r="B21" s="307"/>
      <c r="C21" s="307"/>
      <c r="D21" s="307"/>
      <c r="E21" s="307"/>
      <c r="F21" s="307"/>
      <c r="G21" s="307"/>
      <c r="H21" s="307"/>
      <c r="I21" s="307"/>
      <c r="J21" s="308"/>
    </row>
    <row r="22" spans="1:10">
      <c r="D22" s="29"/>
      <c r="E22" s="17"/>
    </row>
    <row r="23" spans="1:10">
      <c r="E23" s="17"/>
    </row>
    <row r="24" spans="1:10">
      <c r="E24" s="17"/>
    </row>
    <row r="25" spans="1:10">
      <c r="E25" s="17"/>
    </row>
    <row r="26" spans="1:10">
      <c r="E26" s="17"/>
    </row>
    <row r="27" spans="1:10">
      <c r="E27" s="17"/>
    </row>
    <row r="28" spans="1:10">
      <c r="E28" s="17"/>
    </row>
    <row r="29" spans="1:10">
      <c r="E29" s="17"/>
    </row>
    <row r="30" spans="1:10">
      <c r="E30" s="17"/>
    </row>
    <row r="31" spans="1:10">
      <c r="E31" s="17"/>
    </row>
    <row r="32" spans="1:10">
      <c r="E32" s="17"/>
    </row>
  </sheetData>
  <mergeCells count="5">
    <mergeCell ref="A2:J2"/>
    <mergeCell ref="A20:J21"/>
    <mergeCell ref="A1:XFD1"/>
    <mergeCell ref="F4:J4"/>
    <mergeCell ref="A10:J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zoomScaleNormal="100" workbookViewId="0">
      <selection activeCell="A3" sqref="A3"/>
    </sheetView>
  </sheetViews>
  <sheetFormatPr baseColWidth="10" defaultColWidth="8.83203125" defaultRowHeight="15"/>
  <cols>
    <col min="1" max="1" width="61.1640625" bestFit="1" customWidth="1"/>
    <col min="2" max="2" width="10.5" bestFit="1" customWidth="1"/>
    <col min="3" max="4" width="9.5" bestFit="1" customWidth="1"/>
    <col min="5" max="5" width="10" bestFit="1" customWidth="1"/>
    <col min="6" max="7" width="9.5" bestFit="1" customWidth="1"/>
    <col min="8" max="8" width="10.1640625" bestFit="1" customWidth="1"/>
  </cols>
  <sheetData>
    <row r="1" spans="1:13" ht="16">
      <c r="A1" s="73" t="s">
        <v>7</v>
      </c>
    </row>
    <row r="2" spans="1:13" ht="16">
      <c r="A2" s="73" t="s">
        <v>8</v>
      </c>
    </row>
    <row r="3" spans="1:13" ht="16">
      <c r="A3" s="74" t="s">
        <v>9</v>
      </c>
    </row>
    <row r="4" spans="1:13">
      <c r="A4" s="6"/>
    </row>
    <row r="5" spans="1:13">
      <c r="A5" s="101" t="s">
        <v>10</v>
      </c>
      <c r="B5" s="189">
        <v>45802</v>
      </c>
      <c r="C5" s="189">
        <v>45833</v>
      </c>
      <c r="D5" s="189">
        <v>45863</v>
      </c>
      <c r="E5" s="189">
        <v>45894</v>
      </c>
      <c r="F5" s="189">
        <v>45925</v>
      </c>
      <c r="G5" s="189">
        <v>45955</v>
      </c>
      <c r="H5" s="190">
        <v>45986</v>
      </c>
      <c r="I5" s="191">
        <v>45992</v>
      </c>
      <c r="J5" s="189">
        <v>46023</v>
      </c>
      <c r="K5" s="189">
        <v>46054</v>
      </c>
      <c r="L5" s="189">
        <v>46082</v>
      </c>
      <c r="M5" s="189">
        <v>46113</v>
      </c>
    </row>
    <row r="6" spans="1:13" ht="16">
      <c r="A6" s="192" t="s">
        <v>11</v>
      </c>
      <c r="B6" s="193">
        <v>16095</v>
      </c>
      <c r="C6" s="193">
        <v>15369</v>
      </c>
      <c r="D6" s="193">
        <v>11325</v>
      </c>
      <c r="E6" s="193">
        <v>8379</v>
      </c>
      <c r="F6" s="193">
        <v>9143</v>
      </c>
      <c r="G6" s="193">
        <v>14846</v>
      </c>
      <c r="H6" s="194">
        <v>7921</v>
      </c>
      <c r="I6" s="19">
        <v>9272</v>
      </c>
      <c r="J6" s="195">
        <v>7335</v>
      </c>
      <c r="K6" s="195">
        <v>9839</v>
      </c>
      <c r="L6" s="195">
        <v>8454</v>
      </c>
      <c r="M6" s="195">
        <v>11035</v>
      </c>
    </row>
    <row r="7" spans="1:13" ht="16">
      <c r="A7" s="192" t="s">
        <v>12</v>
      </c>
      <c r="B7" s="138">
        <v>0</v>
      </c>
      <c r="C7" s="138">
        <v>0</v>
      </c>
      <c r="D7" s="138">
        <v>0</v>
      </c>
      <c r="E7" s="138">
        <v>0</v>
      </c>
      <c r="F7" s="138">
        <v>0</v>
      </c>
      <c r="G7" s="139">
        <v>0</v>
      </c>
      <c r="H7" s="140">
        <v>0</v>
      </c>
      <c r="I7" s="141">
        <v>0</v>
      </c>
      <c r="J7" s="142">
        <v>0</v>
      </c>
      <c r="K7" s="142">
        <v>0</v>
      </c>
      <c r="L7" s="142">
        <v>0</v>
      </c>
      <c r="M7" s="142">
        <v>0</v>
      </c>
    </row>
    <row r="8" spans="1:13" ht="16">
      <c r="A8" s="192" t="s">
        <v>13</v>
      </c>
      <c r="B8" s="143">
        <v>13221</v>
      </c>
      <c r="C8" s="143">
        <v>12862</v>
      </c>
      <c r="D8" s="143">
        <v>9018</v>
      </c>
      <c r="E8" s="143">
        <v>6898</v>
      </c>
      <c r="F8" s="143">
        <v>7479</v>
      </c>
      <c r="G8" s="143">
        <v>11591</v>
      </c>
      <c r="H8" s="144">
        <v>6533</v>
      </c>
      <c r="I8" s="145">
        <v>7221</v>
      </c>
      <c r="J8" s="146">
        <v>5532</v>
      </c>
      <c r="K8" s="146">
        <v>7664</v>
      </c>
      <c r="L8" s="146">
        <v>6858</v>
      </c>
      <c r="M8" s="146">
        <v>8386</v>
      </c>
    </row>
    <row r="9" spans="1:13" ht="16">
      <c r="A9" s="192" t="s">
        <v>14</v>
      </c>
      <c r="B9" s="8">
        <v>56</v>
      </c>
      <c r="C9" s="8">
        <v>236</v>
      </c>
      <c r="D9" s="8">
        <v>142</v>
      </c>
      <c r="E9" s="8">
        <v>75</v>
      </c>
      <c r="F9" s="8">
        <v>31</v>
      </c>
      <c r="G9" s="8">
        <v>632</v>
      </c>
      <c r="H9" s="196">
        <v>76</v>
      </c>
      <c r="I9" s="18">
        <v>72</v>
      </c>
      <c r="J9" s="197">
        <v>41</v>
      </c>
      <c r="K9" s="197">
        <v>115</v>
      </c>
      <c r="L9" s="197">
        <v>59</v>
      </c>
      <c r="M9" s="197">
        <v>135</v>
      </c>
    </row>
    <row r="10" spans="1:13" ht="16">
      <c r="A10" s="192" t="s">
        <v>15</v>
      </c>
      <c r="B10" s="8">
        <v>637</v>
      </c>
      <c r="C10" s="8">
        <v>575</v>
      </c>
      <c r="D10" s="8">
        <v>471</v>
      </c>
      <c r="E10" s="8">
        <v>455</v>
      </c>
      <c r="F10" s="8">
        <v>219</v>
      </c>
      <c r="G10" s="8">
        <v>287</v>
      </c>
      <c r="H10" s="196">
        <v>301</v>
      </c>
      <c r="I10" s="18">
        <v>291</v>
      </c>
      <c r="J10" s="197">
        <v>283</v>
      </c>
      <c r="K10" s="197">
        <v>498</v>
      </c>
      <c r="L10" s="197">
        <v>259</v>
      </c>
      <c r="M10" s="197">
        <v>342</v>
      </c>
    </row>
    <row r="11" spans="1:13" ht="16">
      <c r="A11" s="192" t="s">
        <v>16</v>
      </c>
      <c r="B11" s="193">
        <v>2181</v>
      </c>
      <c r="C11" s="193">
        <v>1696</v>
      </c>
      <c r="D11" s="193">
        <v>1694</v>
      </c>
      <c r="E11" s="193">
        <v>951</v>
      </c>
      <c r="F11" s="193">
        <v>1414</v>
      </c>
      <c r="G11" s="193">
        <v>2336</v>
      </c>
      <c r="H11" s="194">
        <v>1011</v>
      </c>
      <c r="I11" s="19">
        <v>1688</v>
      </c>
      <c r="J11" s="195">
        <v>1479</v>
      </c>
      <c r="K11" s="195">
        <v>1562</v>
      </c>
      <c r="L11" s="195">
        <v>1278</v>
      </c>
      <c r="M11" s="195">
        <v>2172</v>
      </c>
    </row>
    <row r="12" spans="1:13" ht="16">
      <c r="A12" s="198" t="s">
        <v>17</v>
      </c>
      <c r="B12" s="147">
        <v>177</v>
      </c>
      <c r="C12" s="147">
        <v>41</v>
      </c>
      <c r="D12" s="147">
        <v>77</v>
      </c>
      <c r="E12" s="147">
        <v>44</v>
      </c>
      <c r="F12" s="147">
        <v>24</v>
      </c>
      <c r="G12" s="148">
        <v>26</v>
      </c>
      <c r="H12" s="149">
        <v>46</v>
      </c>
      <c r="I12" s="150">
        <v>36</v>
      </c>
      <c r="J12" s="138">
        <v>20</v>
      </c>
      <c r="K12" s="138">
        <v>150</v>
      </c>
      <c r="L12" s="138">
        <v>152</v>
      </c>
      <c r="M12" s="138">
        <v>105</v>
      </c>
    </row>
    <row r="13" spans="1:13">
      <c r="A13" s="75" t="s">
        <v>18</v>
      </c>
      <c r="B13" s="151"/>
      <c r="C13" s="151"/>
      <c r="D13" s="151"/>
      <c r="E13" s="151"/>
      <c r="F13" s="151"/>
      <c r="G13" s="151"/>
      <c r="H13" s="152"/>
      <c r="I13" s="153"/>
      <c r="J13" s="151"/>
      <c r="K13" s="151"/>
      <c r="L13" s="151"/>
      <c r="M13" s="151"/>
    </row>
    <row r="14" spans="1:13">
      <c r="A14" s="199" t="s">
        <v>19</v>
      </c>
      <c r="B14" s="200">
        <v>263</v>
      </c>
      <c r="C14" s="200">
        <v>249</v>
      </c>
      <c r="D14" s="200">
        <v>233</v>
      </c>
      <c r="E14" s="201">
        <v>230</v>
      </c>
      <c r="F14" s="37">
        <v>278</v>
      </c>
      <c r="G14" s="37">
        <v>240</v>
      </c>
      <c r="H14" s="202">
        <v>247</v>
      </c>
      <c r="I14" s="18">
        <v>313</v>
      </c>
      <c r="J14" s="200">
        <v>239</v>
      </c>
      <c r="K14" s="200">
        <v>202</v>
      </c>
      <c r="L14" s="200">
        <v>223</v>
      </c>
      <c r="M14" s="200">
        <v>195</v>
      </c>
    </row>
    <row r="15" spans="1:13" ht="16">
      <c r="A15" s="203" t="s">
        <v>20</v>
      </c>
      <c r="B15" s="154">
        <v>241</v>
      </c>
      <c r="C15" s="154">
        <v>229</v>
      </c>
      <c r="D15" s="154">
        <v>121</v>
      </c>
      <c r="E15" s="154">
        <v>193</v>
      </c>
      <c r="F15" s="154">
        <v>221</v>
      </c>
      <c r="G15" s="155">
        <v>216</v>
      </c>
      <c r="H15" s="156">
        <v>201</v>
      </c>
      <c r="I15" s="141">
        <v>242</v>
      </c>
      <c r="J15" s="154">
        <v>194</v>
      </c>
      <c r="K15" s="154">
        <v>171</v>
      </c>
      <c r="L15" s="154">
        <v>119</v>
      </c>
      <c r="M15" s="154">
        <v>167</v>
      </c>
    </row>
    <row r="16" spans="1:13">
      <c r="A16" s="199" t="s">
        <v>21</v>
      </c>
      <c r="B16" s="18">
        <v>0</v>
      </c>
      <c r="C16" s="18">
        <v>0</v>
      </c>
      <c r="D16" s="18">
        <v>0</v>
      </c>
      <c r="E16" s="204">
        <v>0</v>
      </c>
      <c r="F16" s="37">
        <v>0</v>
      </c>
      <c r="G16" s="37">
        <v>0</v>
      </c>
      <c r="H16" s="202">
        <v>0</v>
      </c>
      <c r="I16" s="18">
        <v>0</v>
      </c>
      <c r="J16" s="18">
        <v>0</v>
      </c>
      <c r="K16" s="18">
        <v>0</v>
      </c>
      <c r="L16" s="18">
        <v>0</v>
      </c>
      <c r="M16" s="18">
        <v>0</v>
      </c>
    </row>
    <row r="17" spans="1:13">
      <c r="A17" s="199" t="s">
        <v>22</v>
      </c>
      <c r="B17" s="18">
        <v>878</v>
      </c>
      <c r="C17" s="18">
        <v>754</v>
      </c>
      <c r="D17" s="18">
        <v>536</v>
      </c>
      <c r="E17" s="204">
        <v>458</v>
      </c>
      <c r="F17" s="37">
        <v>278</v>
      </c>
      <c r="G17" s="205">
        <v>2727</v>
      </c>
      <c r="H17" s="202">
        <v>376</v>
      </c>
      <c r="I17" s="18">
        <v>319</v>
      </c>
      <c r="J17" s="19">
        <v>181</v>
      </c>
      <c r="K17" s="19">
        <v>420</v>
      </c>
      <c r="L17" s="19">
        <v>297</v>
      </c>
      <c r="M17" s="19">
        <v>768</v>
      </c>
    </row>
    <row r="18" spans="1:13">
      <c r="A18" s="199" t="s">
        <v>23</v>
      </c>
      <c r="B18" s="18">
        <v>14</v>
      </c>
      <c r="C18" s="18">
        <v>5</v>
      </c>
      <c r="D18" s="18">
        <v>37</v>
      </c>
      <c r="E18" s="204">
        <v>17</v>
      </c>
      <c r="F18" s="37">
        <v>29</v>
      </c>
      <c r="G18" s="37">
        <v>68</v>
      </c>
      <c r="H18" s="202">
        <v>20</v>
      </c>
      <c r="I18" s="18">
        <v>40</v>
      </c>
      <c r="J18" s="18">
        <v>47</v>
      </c>
      <c r="K18" s="18">
        <v>18</v>
      </c>
      <c r="L18" s="18">
        <v>24</v>
      </c>
      <c r="M18" s="18">
        <v>12</v>
      </c>
    </row>
    <row r="19" spans="1:13">
      <c r="A19" s="199" t="s">
        <v>24</v>
      </c>
      <c r="B19" s="143">
        <v>0</v>
      </c>
      <c r="C19" s="143">
        <v>0</v>
      </c>
      <c r="D19" s="143">
        <v>0</v>
      </c>
      <c r="E19" s="143">
        <v>0</v>
      </c>
      <c r="F19" s="143">
        <v>0</v>
      </c>
      <c r="G19" s="143">
        <v>0</v>
      </c>
      <c r="H19" s="144">
        <v>0</v>
      </c>
      <c r="I19" s="145">
        <v>0</v>
      </c>
      <c r="J19" s="143">
        <v>2</v>
      </c>
      <c r="K19" s="143">
        <v>0</v>
      </c>
      <c r="L19" s="143">
        <v>0</v>
      </c>
      <c r="M19" s="143">
        <v>0</v>
      </c>
    </row>
    <row r="20" spans="1:13">
      <c r="A20" s="199" t="s">
        <v>25</v>
      </c>
      <c r="B20" s="18">
        <v>1</v>
      </c>
      <c r="C20" s="18">
        <v>0</v>
      </c>
      <c r="D20" s="18">
        <v>0</v>
      </c>
      <c r="E20" s="204">
        <v>0</v>
      </c>
      <c r="F20" s="37">
        <v>0</v>
      </c>
      <c r="G20" s="37">
        <v>0</v>
      </c>
      <c r="H20" s="202">
        <v>0</v>
      </c>
      <c r="I20" s="18">
        <v>0</v>
      </c>
      <c r="J20" s="21">
        <v>0</v>
      </c>
      <c r="K20" s="21">
        <v>0</v>
      </c>
      <c r="L20" s="18">
        <v>0</v>
      </c>
      <c r="M20" s="18">
        <v>0</v>
      </c>
    </row>
    <row r="21" spans="1:13">
      <c r="A21" s="199" t="s">
        <v>26</v>
      </c>
      <c r="B21" s="187">
        <v>3</v>
      </c>
      <c r="C21" s="187">
        <v>1</v>
      </c>
      <c r="D21" s="187">
        <v>1</v>
      </c>
      <c r="E21" s="206">
        <v>1</v>
      </c>
      <c r="F21" s="37">
        <v>2</v>
      </c>
      <c r="G21" s="37">
        <v>2</v>
      </c>
      <c r="H21" s="202">
        <v>20</v>
      </c>
      <c r="I21" s="18">
        <v>3</v>
      </c>
      <c r="J21" s="219">
        <v>5</v>
      </c>
      <c r="K21" s="219">
        <v>2</v>
      </c>
      <c r="L21" s="187">
        <v>5</v>
      </c>
      <c r="M21" s="187">
        <v>12</v>
      </c>
    </row>
    <row r="22" spans="1:13">
      <c r="A22" s="199" t="s">
        <v>27</v>
      </c>
      <c r="B22" s="187">
        <v>9</v>
      </c>
      <c r="C22" s="187">
        <v>7</v>
      </c>
      <c r="D22" s="187">
        <v>4</v>
      </c>
      <c r="E22" s="206">
        <v>4</v>
      </c>
      <c r="F22" s="37">
        <v>4</v>
      </c>
      <c r="G22" s="37">
        <v>5</v>
      </c>
      <c r="H22" s="202">
        <v>24</v>
      </c>
      <c r="I22" s="18">
        <v>21</v>
      </c>
      <c r="J22" s="219">
        <v>22</v>
      </c>
      <c r="K22" s="219">
        <v>17</v>
      </c>
      <c r="L22" s="187">
        <v>19</v>
      </c>
      <c r="M22" s="187">
        <v>26</v>
      </c>
    </row>
    <row r="23" spans="1:13">
      <c r="A23" s="75" t="s">
        <v>28</v>
      </c>
      <c r="B23" s="151"/>
      <c r="C23" s="151"/>
      <c r="D23" s="151"/>
      <c r="E23" s="151"/>
      <c r="F23" s="151"/>
      <c r="G23" s="151"/>
      <c r="H23" s="152"/>
      <c r="I23" s="153"/>
      <c r="J23" s="151"/>
      <c r="K23" s="151"/>
      <c r="L23" s="151"/>
      <c r="M23" s="151"/>
    </row>
    <row r="24" spans="1:13" ht="16">
      <c r="A24" s="203" t="s">
        <v>29</v>
      </c>
      <c r="B24" s="193">
        <v>3962</v>
      </c>
      <c r="C24" s="193">
        <v>4699</v>
      </c>
      <c r="D24" s="193">
        <v>3192</v>
      </c>
      <c r="E24" s="193">
        <v>3063</v>
      </c>
      <c r="F24" s="193">
        <v>4048</v>
      </c>
      <c r="G24" s="194">
        <v>3374</v>
      </c>
      <c r="H24" s="157">
        <v>3297</v>
      </c>
      <c r="I24" s="145">
        <v>3858</v>
      </c>
      <c r="J24" s="193">
        <v>3065</v>
      </c>
      <c r="K24" s="193">
        <v>3018</v>
      </c>
      <c r="L24" s="193">
        <v>2637</v>
      </c>
      <c r="M24" s="193">
        <v>3233</v>
      </c>
    </row>
    <row r="25" spans="1:13" ht="16">
      <c r="A25" s="203" t="s">
        <v>30</v>
      </c>
      <c r="B25" s="8">
        <v>0</v>
      </c>
      <c r="C25" s="8">
        <v>0</v>
      </c>
      <c r="D25" s="8">
        <v>0</v>
      </c>
      <c r="E25" s="8">
        <v>0</v>
      </c>
      <c r="F25" s="8">
        <v>0</v>
      </c>
      <c r="G25" s="196">
        <v>0</v>
      </c>
      <c r="H25" s="156">
        <v>0</v>
      </c>
      <c r="I25" s="141">
        <v>0</v>
      </c>
      <c r="J25" s="8">
        <v>0</v>
      </c>
      <c r="K25" s="8">
        <v>0</v>
      </c>
      <c r="L25" s="8">
        <v>0</v>
      </c>
      <c r="M25" s="8">
        <v>0</v>
      </c>
    </row>
    <row r="26" spans="1:13" ht="16">
      <c r="A26" s="203" t="s">
        <v>31</v>
      </c>
      <c r="B26" s="193">
        <v>5940</v>
      </c>
      <c r="C26" s="193">
        <v>5421</v>
      </c>
      <c r="D26" s="193">
        <v>3216</v>
      </c>
      <c r="E26" s="193">
        <v>2063</v>
      </c>
      <c r="F26" s="193">
        <v>1737</v>
      </c>
      <c r="G26" s="194">
        <v>3469</v>
      </c>
      <c r="H26" s="157">
        <v>1637</v>
      </c>
      <c r="I26" s="145">
        <v>1206</v>
      </c>
      <c r="J26" s="193">
        <v>831</v>
      </c>
      <c r="K26" s="193">
        <v>2631</v>
      </c>
      <c r="L26" s="193">
        <v>2461</v>
      </c>
      <c r="M26" s="193">
        <v>2423</v>
      </c>
    </row>
    <row r="27" spans="1:13" ht="16">
      <c r="A27" s="203" t="s">
        <v>32</v>
      </c>
      <c r="B27" s="193">
        <v>1896</v>
      </c>
      <c r="C27" s="193">
        <v>1422</v>
      </c>
      <c r="D27" s="193">
        <v>1569</v>
      </c>
      <c r="E27" s="193">
        <v>834</v>
      </c>
      <c r="F27" s="193">
        <v>1107</v>
      </c>
      <c r="G27" s="194">
        <v>1702</v>
      </c>
      <c r="H27" s="156">
        <v>952</v>
      </c>
      <c r="I27" s="145">
        <v>1484</v>
      </c>
      <c r="J27" s="193">
        <v>1167</v>
      </c>
      <c r="K27" s="193">
        <v>1373</v>
      </c>
      <c r="L27" s="193">
        <v>1215</v>
      </c>
      <c r="M27" s="193">
        <v>1751</v>
      </c>
    </row>
    <row r="28" spans="1:13" ht="16">
      <c r="A28" s="203" t="s">
        <v>33</v>
      </c>
      <c r="B28" s="8">
        <v>3</v>
      </c>
      <c r="C28" s="8">
        <v>12</v>
      </c>
      <c r="D28" s="8">
        <v>0</v>
      </c>
      <c r="E28" s="8">
        <v>3</v>
      </c>
      <c r="F28" s="8">
        <v>2</v>
      </c>
      <c r="G28" s="196">
        <v>11</v>
      </c>
      <c r="H28" s="156">
        <v>4</v>
      </c>
      <c r="I28" s="141">
        <v>1</v>
      </c>
      <c r="J28" s="8">
        <v>0</v>
      </c>
      <c r="K28" s="8">
        <v>2</v>
      </c>
      <c r="L28" s="8">
        <v>1</v>
      </c>
      <c r="M28" s="8">
        <v>4</v>
      </c>
    </row>
    <row r="29" spans="1:13" ht="16">
      <c r="A29" s="203" t="s">
        <v>34</v>
      </c>
      <c r="B29" s="154">
        <v>1</v>
      </c>
      <c r="C29" s="154">
        <v>0</v>
      </c>
      <c r="D29" s="154">
        <v>0</v>
      </c>
      <c r="E29" s="154">
        <v>0</v>
      </c>
      <c r="F29" s="154">
        <v>0</v>
      </c>
      <c r="G29" s="155">
        <v>0</v>
      </c>
      <c r="H29" s="156">
        <v>0</v>
      </c>
      <c r="I29" s="141">
        <v>0</v>
      </c>
      <c r="J29" s="163">
        <v>0</v>
      </c>
      <c r="K29" s="163">
        <v>0</v>
      </c>
      <c r="L29" s="154">
        <v>0</v>
      </c>
      <c r="M29" s="154">
        <v>0</v>
      </c>
    </row>
    <row r="30" spans="1:13" ht="16">
      <c r="A30" s="203" t="s">
        <v>35</v>
      </c>
      <c r="B30" s="154">
        <v>76</v>
      </c>
      <c r="C30" s="154">
        <v>39</v>
      </c>
      <c r="D30" s="154">
        <v>51</v>
      </c>
      <c r="E30" s="154">
        <v>51</v>
      </c>
      <c r="F30" s="154">
        <v>44</v>
      </c>
      <c r="G30" s="155">
        <v>38</v>
      </c>
      <c r="H30" s="156">
        <v>86</v>
      </c>
      <c r="I30" s="141">
        <v>85</v>
      </c>
      <c r="J30" s="163">
        <v>34</v>
      </c>
      <c r="K30" s="163">
        <v>66</v>
      </c>
      <c r="L30" s="154">
        <v>60</v>
      </c>
      <c r="M30" s="154">
        <v>25</v>
      </c>
    </row>
    <row r="31" spans="1:13" ht="16">
      <c r="A31" s="203" t="s">
        <v>36</v>
      </c>
      <c r="B31" s="8">
        <v>155</v>
      </c>
      <c r="C31" s="8">
        <v>113</v>
      </c>
      <c r="D31" s="8">
        <v>122</v>
      </c>
      <c r="E31" s="8">
        <v>137</v>
      </c>
      <c r="F31" s="8">
        <v>134</v>
      </c>
      <c r="G31" s="196">
        <v>146</v>
      </c>
      <c r="H31" s="156">
        <v>176</v>
      </c>
      <c r="I31" s="141">
        <v>203</v>
      </c>
      <c r="J31" s="232">
        <v>161</v>
      </c>
      <c r="K31" s="232">
        <v>176</v>
      </c>
      <c r="L31" s="8">
        <v>170</v>
      </c>
      <c r="M31" s="8">
        <v>127</v>
      </c>
    </row>
    <row r="32" spans="1:13">
      <c r="A32" s="75" t="s">
        <v>37</v>
      </c>
      <c r="B32" s="151"/>
      <c r="C32" s="151"/>
      <c r="D32" s="151"/>
      <c r="E32" s="151"/>
      <c r="F32" s="151"/>
      <c r="G32" s="151"/>
      <c r="H32" s="152"/>
      <c r="I32" s="153"/>
      <c r="J32" s="151"/>
      <c r="K32" s="151"/>
      <c r="L32" s="151"/>
      <c r="M32" s="151"/>
    </row>
    <row r="33" spans="1:13" ht="16">
      <c r="A33" s="203" t="s">
        <v>38</v>
      </c>
      <c r="B33" s="154">
        <v>6</v>
      </c>
      <c r="C33" s="154">
        <v>71</v>
      </c>
      <c r="D33" s="154">
        <v>9</v>
      </c>
      <c r="E33" s="154">
        <v>3</v>
      </c>
      <c r="F33" s="154">
        <v>5</v>
      </c>
      <c r="G33" s="155">
        <v>0</v>
      </c>
      <c r="H33" s="156">
        <v>0</v>
      </c>
      <c r="I33" s="141">
        <v>3</v>
      </c>
      <c r="J33" s="154">
        <v>1</v>
      </c>
      <c r="K33" s="154">
        <v>3</v>
      </c>
      <c r="L33" s="154">
        <v>4</v>
      </c>
      <c r="M33" s="154">
        <v>20</v>
      </c>
    </row>
    <row r="34" spans="1:13" ht="16">
      <c r="A34" s="203" t="s">
        <v>39</v>
      </c>
      <c r="B34" s="143">
        <v>549</v>
      </c>
      <c r="C34" s="143">
        <v>520</v>
      </c>
      <c r="D34" s="143">
        <v>414</v>
      </c>
      <c r="E34" s="143">
        <v>380</v>
      </c>
      <c r="F34" s="143">
        <v>629</v>
      </c>
      <c r="G34" s="144">
        <v>411</v>
      </c>
      <c r="H34" s="156">
        <v>375</v>
      </c>
      <c r="I34" s="141">
        <v>362</v>
      </c>
      <c r="J34" s="141">
        <v>650</v>
      </c>
      <c r="K34" s="141">
        <v>599</v>
      </c>
      <c r="L34" s="141">
        <v>583</v>
      </c>
      <c r="M34" s="141">
        <v>650</v>
      </c>
    </row>
    <row r="35" spans="1:13" ht="27.75" customHeight="1">
      <c r="A35" s="203" t="s">
        <v>40</v>
      </c>
      <c r="B35" s="143">
        <v>581</v>
      </c>
      <c r="C35" s="143">
        <v>244</v>
      </c>
      <c r="D35" s="143">
        <v>159</v>
      </c>
      <c r="E35" s="143">
        <v>160</v>
      </c>
      <c r="F35" s="143">
        <v>228</v>
      </c>
      <c r="G35" s="144">
        <v>145</v>
      </c>
      <c r="H35" s="156">
        <v>137</v>
      </c>
      <c r="I35" s="141">
        <v>136</v>
      </c>
      <c r="J35" s="141">
        <v>188</v>
      </c>
      <c r="K35" s="141">
        <v>164</v>
      </c>
      <c r="L35" s="141">
        <v>149</v>
      </c>
      <c r="M35" s="141">
        <v>194</v>
      </c>
    </row>
    <row r="36" spans="1:13" ht="16">
      <c r="A36" s="203" t="s">
        <v>41</v>
      </c>
      <c r="B36" s="143">
        <v>188</v>
      </c>
      <c r="C36" s="143">
        <v>157</v>
      </c>
      <c r="D36" s="143">
        <v>226</v>
      </c>
      <c r="E36" s="143">
        <v>209</v>
      </c>
      <c r="F36" s="143">
        <v>441</v>
      </c>
      <c r="G36" s="144">
        <v>419</v>
      </c>
      <c r="H36" s="156">
        <v>421</v>
      </c>
      <c r="I36" s="160">
        <v>509</v>
      </c>
      <c r="J36" s="160">
        <v>551</v>
      </c>
      <c r="K36" s="160">
        <v>572</v>
      </c>
      <c r="L36" s="160">
        <v>538</v>
      </c>
      <c r="M36" s="160">
        <v>527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topLeftCell="A15" zoomScale="125" workbookViewId="0">
      <selection activeCell="P9" sqref="P9"/>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topLeftCell="A14" workbookViewId="0">
      <selection activeCell="I23" sqref="I23"/>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zoomScaleNormal="100" workbookViewId="0">
      <selection activeCell="Q14" sqref="Q14"/>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topLeftCell="A5" workbookViewId="0">
      <selection activeCell="P19" sqref="P19"/>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2" max="2" width="10.33203125" customWidth="1"/>
    <col min="3" max="3" width="11" customWidth="1"/>
    <col min="4" max="4" width="12.33203125" customWidth="1"/>
    <col min="5" max="5" width="20" customWidth="1"/>
    <col min="6" max="6" width="17.83203125" customWidth="1"/>
    <col min="7" max="7" width="17.33203125" customWidth="1"/>
    <col min="8" max="8" width="16.83203125" customWidth="1"/>
    <col min="9" max="9" width="16.5" bestFit="1" customWidth="1"/>
  </cols>
  <sheetData>
    <row r="1" spans="1:9" ht="16">
      <c r="A1" s="73" t="s">
        <v>42</v>
      </c>
      <c r="B1" s="4"/>
      <c r="C1" s="4"/>
      <c r="E1" s="69"/>
    </row>
    <row r="2" spans="1:9" ht="16">
      <c r="A2" s="73" t="s">
        <v>43</v>
      </c>
      <c r="B2" s="4"/>
      <c r="C2" s="4"/>
    </row>
    <row r="3" spans="1:9" ht="16">
      <c r="A3" s="74" t="s">
        <v>9</v>
      </c>
      <c r="B3" s="258"/>
      <c r="C3" s="258"/>
    </row>
    <row r="5" spans="1:9" ht="17" customHeight="1">
      <c r="A5" s="272" t="s">
        <v>44</v>
      </c>
      <c r="B5" s="273"/>
      <c r="C5" s="273"/>
      <c r="D5" s="273"/>
      <c r="E5" s="273"/>
      <c r="F5" s="273"/>
      <c r="G5" s="273"/>
      <c r="H5" s="273"/>
      <c r="I5" s="274"/>
    </row>
    <row r="6" spans="1:9" ht="84.75" customHeight="1">
      <c r="A6" s="76" t="s">
        <v>45</v>
      </c>
      <c r="B6" s="77" t="s">
        <v>46</v>
      </c>
      <c r="C6" s="77" t="s">
        <v>47</v>
      </c>
      <c r="D6" s="77" t="s">
        <v>48</v>
      </c>
      <c r="E6" s="77" t="s">
        <v>49</v>
      </c>
      <c r="F6" s="77" t="s">
        <v>50</v>
      </c>
      <c r="G6" s="77" t="s">
        <v>51</v>
      </c>
      <c r="H6" s="77" t="s">
        <v>52</v>
      </c>
      <c r="I6" s="77" t="s">
        <v>53</v>
      </c>
    </row>
    <row r="7" spans="1:9">
      <c r="A7" s="207" t="s">
        <v>54</v>
      </c>
      <c r="B7" s="208">
        <v>1</v>
      </c>
      <c r="C7" s="208">
        <v>260</v>
      </c>
      <c r="D7" s="266">
        <v>260</v>
      </c>
      <c r="E7" s="266">
        <v>0</v>
      </c>
      <c r="F7" s="267">
        <v>0</v>
      </c>
      <c r="G7" s="267">
        <v>0</v>
      </c>
      <c r="H7" s="267">
        <v>0</v>
      </c>
      <c r="I7" s="267">
        <v>0</v>
      </c>
    </row>
    <row r="8" spans="1:9">
      <c r="A8" s="207" t="s">
        <v>55</v>
      </c>
      <c r="B8" s="208">
        <v>7</v>
      </c>
      <c r="C8" s="208">
        <v>299</v>
      </c>
      <c r="D8" s="266">
        <v>287</v>
      </c>
      <c r="E8" s="266">
        <v>68</v>
      </c>
      <c r="F8" s="267">
        <v>1</v>
      </c>
      <c r="G8" s="267">
        <v>0</v>
      </c>
      <c r="H8" s="267">
        <v>0</v>
      </c>
      <c r="I8" s="267">
        <v>14</v>
      </c>
    </row>
    <row r="9" spans="1:9">
      <c r="A9" s="207" t="s">
        <v>56</v>
      </c>
      <c r="B9" s="208">
        <v>4</v>
      </c>
      <c r="C9" s="208">
        <v>380</v>
      </c>
      <c r="D9" s="266">
        <v>340</v>
      </c>
      <c r="E9" s="266">
        <v>36</v>
      </c>
      <c r="F9" s="267">
        <v>1</v>
      </c>
      <c r="G9" s="267">
        <v>1</v>
      </c>
      <c r="H9" s="267">
        <v>1</v>
      </c>
      <c r="I9" s="267">
        <v>6</v>
      </c>
    </row>
    <row r="10" spans="1:9">
      <c r="A10" s="207" t="s">
        <v>57</v>
      </c>
      <c r="B10" s="208">
        <v>5</v>
      </c>
      <c r="C10" s="208">
        <v>128</v>
      </c>
      <c r="D10" s="266">
        <v>116</v>
      </c>
      <c r="E10" s="266">
        <v>31</v>
      </c>
      <c r="F10" s="267">
        <v>3</v>
      </c>
      <c r="G10" s="267">
        <v>2</v>
      </c>
      <c r="H10" s="267">
        <v>2</v>
      </c>
      <c r="I10" s="267">
        <v>5</v>
      </c>
    </row>
    <row r="11" spans="1:9">
      <c r="A11" s="207" t="s">
        <v>58</v>
      </c>
      <c r="B11" s="208">
        <v>41</v>
      </c>
      <c r="C11" s="208">
        <v>739</v>
      </c>
      <c r="D11" s="266">
        <v>721</v>
      </c>
      <c r="E11" s="266">
        <v>388</v>
      </c>
      <c r="F11" s="267">
        <v>26</v>
      </c>
      <c r="G11" s="267">
        <v>26</v>
      </c>
      <c r="H11" s="267">
        <v>25</v>
      </c>
      <c r="I11" s="267">
        <v>79</v>
      </c>
    </row>
    <row r="12" spans="1:9">
      <c r="A12" s="207" t="s">
        <v>59</v>
      </c>
      <c r="B12" s="208">
        <v>6</v>
      </c>
      <c r="C12" s="208">
        <v>208</v>
      </c>
      <c r="D12" s="266">
        <v>172</v>
      </c>
      <c r="E12" s="266">
        <v>46</v>
      </c>
      <c r="F12" s="267">
        <v>5</v>
      </c>
      <c r="G12" s="267">
        <v>5</v>
      </c>
      <c r="H12" s="267">
        <v>5</v>
      </c>
      <c r="I12" s="267">
        <v>6</v>
      </c>
    </row>
    <row r="13" spans="1:9">
      <c r="A13" s="207" t="s">
        <v>60</v>
      </c>
      <c r="B13" s="208">
        <v>4</v>
      </c>
      <c r="C13" s="208">
        <v>89</v>
      </c>
      <c r="D13" s="266">
        <v>89</v>
      </c>
      <c r="E13" s="266">
        <v>19</v>
      </c>
      <c r="F13" s="267">
        <v>0</v>
      </c>
      <c r="G13" s="267">
        <v>0</v>
      </c>
      <c r="H13" s="267">
        <v>0</v>
      </c>
      <c r="I13" s="267">
        <v>8</v>
      </c>
    </row>
    <row r="14" spans="1:9">
      <c r="A14" s="207" t="s">
        <v>61</v>
      </c>
      <c r="B14" s="208">
        <v>2</v>
      </c>
      <c r="C14" s="208">
        <v>1</v>
      </c>
      <c r="D14" s="266">
        <v>1</v>
      </c>
      <c r="E14" s="266">
        <v>14</v>
      </c>
      <c r="F14" s="267">
        <v>2</v>
      </c>
      <c r="G14" s="267">
        <v>1</v>
      </c>
      <c r="H14" s="267">
        <v>1</v>
      </c>
      <c r="I14" s="267">
        <v>1</v>
      </c>
    </row>
    <row r="15" spans="1:9">
      <c r="A15" s="207" t="s">
        <v>62</v>
      </c>
      <c r="B15" s="208">
        <v>1</v>
      </c>
      <c r="C15" s="208">
        <v>30</v>
      </c>
      <c r="D15" s="266">
        <v>30</v>
      </c>
      <c r="E15" s="266">
        <v>3</v>
      </c>
      <c r="F15" s="267">
        <v>0</v>
      </c>
      <c r="G15" s="267">
        <v>0</v>
      </c>
      <c r="H15" s="267">
        <v>0</v>
      </c>
      <c r="I15" s="267">
        <v>4</v>
      </c>
    </row>
    <row r="16" spans="1:9">
      <c r="A16" s="207" t="s">
        <v>63</v>
      </c>
      <c r="B16" s="208">
        <v>23</v>
      </c>
      <c r="C16" s="208">
        <v>268</v>
      </c>
      <c r="D16" s="266">
        <v>268</v>
      </c>
      <c r="E16" s="266">
        <v>251</v>
      </c>
      <c r="F16" s="267">
        <v>13</v>
      </c>
      <c r="G16" s="267">
        <v>10</v>
      </c>
      <c r="H16" s="267">
        <v>10</v>
      </c>
      <c r="I16" s="267">
        <v>39</v>
      </c>
    </row>
    <row r="17" spans="1:9">
      <c r="A17" s="207" t="s">
        <v>64</v>
      </c>
      <c r="B17" s="208">
        <v>10</v>
      </c>
      <c r="C17" s="208">
        <v>360</v>
      </c>
      <c r="D17" s="266">
        <v>349</v>
      </c>
      <c r="E17" s="266">
        <v>116</v>
      </c>
      <c r="F17" s="267">
        <v>7</v>
      </c>
      <c r="G17" s="267">
        <v>7</v>
      </c>
      <c r="H17" s="267">
        <v>7</v>
      </c>
      <c r="I17" s="267">
        <v>29</v>
      </c>
    </row>
    <row r="18" spans="1:9">
      <c r="A18" s="207" t="s">
        <v>65</v>
      </c>
      <c r="B18" s="208">
        <v>1</v>
      </c>
      <c r="C18" s="208">
        <v>6</v>
      </c>
      <c r="D18" s="266">
        <v>6</v>
      </c>
      <c r="E18" s="266">
        <v>3</v>
      </c>
      <c r="F18" s="267">
        <v>0</v>
      </c>
      <c r="G18" s="267">
        <v>0</v>
      </c>
      <c r="H18" s="267">
        <v>0</v>
      </c>
      <c r="I18" s="267">
        <v>3</v>
      </c>
    </row>
    <row r="19" spans="1:9">
      <c r="A19" s="207" t="s">
        <v>66</v>
      </c>
      <c r="B19" s="208">
        <v>5</v>
      </c>
      <c r="C19" s="208">
        <v>811</v>
      </c>
      <c r="D19" s="266">
        <v>644</v>
      </c>
      <c r="E19" s="266">
        <v>29</v>
      </c>
      <c r="F19" s="267">
        <v>3</v>
      </c>
      <c r="G19" s="267">
        <v>4</v>
      </c>
      <c r="H19" s="267">
        <v>3</v>
      </c>
      <c r="I19" s="267">
        <v>3</v>
      </c>
    </row>
    <row r="20" spans="1:9">
      <c r="A20" s="207" t="s">
        <v>67</v>
      </c>
      <c r="B20" s="208">
        <v>2</v>
      </c>
      <c r="C20" s="208">
        <v>145</v>
      </c>
      <c r="D20" s="266">
        <v>145</v>
      </c>
      <c r="E20" s="266">
        <v>7</v>
      </c>
      <c r="F20" s="267">
        <v>3</v>
      </c>
      <c r="G20" s="267">
        <v>1</v>
      </c>
      <c r="H20" s="267">
        <v>1</v>
      </c>
      <c r="I20" s="267">
        <v>4</v>
      </c>
    </row>
    <row r="21" spans="1:9">
      <c r="A21" s="207" t="s">
        <v>68</v>
      </c>
      <c r="B21" s="208">
        <v>17</v>
      </c>
      <c r="C21" s="208">
        <v>983</v>
      </c>
      <c r="D21" s="266">
        <v>913</v>
      </c>
      <c r="E21" s="266">
        <v>112</v>
      </c>
      <c r="F21" s="267">
        <v>5</v>
      </c>
      <c r="G21" s="267">
        <v>5</v>
      </c>
      <c r="H21" s="267">
        <v>5</v>
      </c>
      <c r="I21" s="267">
        <v>32</v>
      </c>
    </row>
    <row r="22" spans="1:9">
      <c r="A22" s="207" t="s">
        <v>69</v>
      </c>
      <c r="B22" s="208">
        <v>8</v>
      </c>
      <c r="C22" s="208">
        <v>525</v>
      </c>
      <c r="D22" s="266">
        <v>523</v>
      </c>
      <c r="E22" s="266">
        <v>71</v>
      </c>
      <c r="F22" s="267">
        <v>4</v>
      </c>
      <c r="G22" s="267">
        <v>4</v>
      </c>
      <c r="H22" s="267">
        <v>4</v>
      </c>
      <c r="I22" s="267">
        <v>17</v>
      </c>
    </row>
    <row r="23" spans="1:9">
      <c r="A23" s="207" t="s">
        <v>70</v>
      </c>
      <c r="B23" s="208">
        <v>4</v>
      </c>
      <c r="C23" s="208">
        <v>574</v>
      </c>
      <c r="D23" s="266">
        <v>456</v>
      </c>
      <c r="E23" s="266">
        <v>11</v>
      </c>
      <c r="F23" s="267">
        <v>0</v>
      </c>
      <c r="G23" s="267">
        <v>0</v>
      </c>
      <c r="H23" s="267">
        <v>0</v>
      </c>
      <c r="I23" s="267">
        <v>7</v>
      </c>
    </row>
    <row r="24" spans="1:9">
      <c r="A24" s="207" t="s">
        <v>71</v>
      </c>
      <c r="B24" s="208">
        <v>5</v>
      </c>
      <c r="C24" s="208">
        <v>372</v>
      </c>
      <c r="D24" s="266">
        <v>356</v>
      </c>
      <c r="E24" s="266">
        <v>23</v>
      </c>
      <c r="F24" s="267">
        <v>3</v>
      </c>
      <c r="G24" s="267">
        <v>2</v>
      </c>
      <c r="H24" s="267">
        <v>2</v>
      </c>
      <c r="I24" s="267">
        <v>7</v>
      </c>
    </row>
    <row r="25" spans="1:9">
      <c r="A25" s="207" t="s">
        <v>72</v>
      </c>
      <c r="B25" s="208">
        <v>6</v>
      </c>
      <c r="C25" s="208">
        <v>277</v>
      </c>
      <c r="D25" s="266">
        <v>272</v>
      </c>
      <c r="E25" s="266">
        <v>18</v>
      </c>
      <c r="F25" s="267">
        <v>1</v>
      </c>
      <c r="G25" s="267">
        <v>1</v>
      </c>
      <c r="H25" s="267">
        <v>1</v>
      </c>
      <c r="I25" s="267">
        <v>5</v>
      </c>
    </row>
    <row r="26" spans="1:9">
      <c r="A26" s="207" t="s">
        <v>73</v>
      </c>
      <c r="B26" s="208">
        <v>9</v>
      </c>
      <c r="C26" s="208">
        <v>266</v>
      </c>
      <c r="D26" s="266">
        <v>266</v>
      </c>
      <c r="E26" s="266">
        <v>30</v>
      </c>
      <c r="F26" s="267">
        <v>1</v>
      </c>
      <c r="G26" s="267">
        <v>0</v>
      </c>
      <c r="H26" s="267">
        <v>0</v>
      </c>
      <c r="I26" s="267">
        <v>9</v>
      </c>
    </row>
    <row r="27" spans="1:9">
      <c r="A27" s="207" t="s">
        <v>74</v>
      </c>
      <c r="B27" s="208">
        <v>6</v>
      </c>
      <c r="C27" s="208">
        <v>165</v>
      </c>
      <c r="D27" s="266">
        <v>165</v>
      </c>
      <c r="E27" s="266">
        <v>23</v>
      </c>
      <c r="F27" s="267">
        <v>1</v>
      </c>
      <c r="G27" s="267">
        <v>1</v>
      </c>
      <c r="H27" s="267">
        <v>1</v>
      </c>
      <c r="I27" s="267">
        <v>11</v>
      </c>
    </row>
    <row r="28" spans="1:9">
      <c r="A28" s="207" t="s">
        <v>75</v>
      </c>
      <c r="B28" s="208">
        <v>1</v>
      </c>
      <c r="C28" s="208">
        <v>249</v>
      </c>
      <c r="D28" s="266">
        <v>245</v>
      </c>
      <c r="E28" s="266">
        <v>6</v>
      </c>
      <c r="F28" s="267">
        <v>0</v>
      </c>
      <c r="G28" s="267">
        <v>0</v>
      </c>
      <c r="H28" s="267">
        <v>0</v>
      </c>
      <c r="I28" s="267">
        <v>11</v>
      </c>
    </row>
    <row r="29" spans="1:9">
      <c r="A29" s="207" t="s">
        <v>76</v>
      </c>
      <c r="B29" s="208">
        <v>13</v>
      </c>
      <c r="C29" s="208">
        <v>634</v>
      </c>
      <c r="D29" s="266">
        <v>632</v>
      </c>
      <c r="E29" s="266">
        <v>81</v>
      </c>
      <c r="F29" s="267">
        <v>6</v>
      </c>
      <c r="G29" s="267">
        <v>6</v>
      </c>
      <c r="H29" s="267">
        <v>5</v>
      </c>
      <c r="I29" s="267">
        <v>21</v>
      </c>
    </row>
    <row r="30" spans="1:9">
      <c r="A30" s="207" t="s">
        <v>77</v>
      </c>
      <c r="B30" s="208">
        <v>8</v>
      </c>
      <c r="C30" s="208">
        <v>638</v>
      </c>
      <c r="D30" s="266">
        <v>511</v>
      </c>
      <c r="E30" s="266">
        <v>30</v>
      </c>
      <c r="F30" s="267">
        <v>1</v>
      </c>
      <c r="G30" s="267">
        <v>1</v>
      </c>
      <c r="H30" s="267">
        <v>1</v>
      </c>
      <c r="I30" s="267">
        <v>7</v>
      </c>
    </row>
    <row r="31" spans="1:9">
      <c r="A31" s="207" t="s">
        <v>78</v>
      </c>
      <c r="B31" s="208">
        <v>9</v>
      </c>
      <c r="C31" s="208">
        <v>721</v>
      </c>
      <c r="D31" s="266">
        <v>721</v>
      </c>
      <c r="E31" s="266">
        <v>103</v>
      </c>
      <c r="F31" s="267">
        <v>2</v>
      </c>
      <c r="G31" s="267">
        <v>2</v>
      </c>
      <c r="H31" s="267">
        <v>2</v>
      </c>
      <c r="I31" s="267">
        <v>10</v>
      </c>
    </row>
    <row r="32" spans="1:9">
      <c r="A32" s="207" t="s">
        <v>79</v>
      </c>
      <c r="B32" s="208">
        <v>5</v>
      </c>
      <c r="C32" s="208">
        <v>239</v>
      </c>
      <c r="D32" s="266">
        <v>239</v>
      </c>
      <c r="E32" s="266">
        <v>10</v>
      </c>
      <c r="F32" s="267">
        <v>0</v>
      </c>
      <c r="G32" s="267">
        <v>0</v>
      </c>
      <c r="H32" s="267">
        <v>0</v>
      </c>
      <c r="I32" s="267">
        <v>8</v>
      </c>
    </row>
    <row r="33" spans="1:9">
      <c r="A33" s="207" t="s">
        <v>80</v>
      </c>
      <c r="B33" s="208">
        <v>1</v>
      </c>
      <c r="C33" s="208">
        <v>260</v>
      </c>
      <c r="D33" s="266">
        <v>260</v>
      </c>
      <c r="E33" s="266">
        <v>17</v>
      </c>
      <c r="F33" s="267">
        <v>0</v>
      </c>
      <c r="G33" s="267">
        <v>0</v>
      </c>
      <c r="H33" s="267">
        <v>0</v>
      </c>
      <c r="I33" s="267">
        <v>14</v>
      </c>
    </row>
    <row r="34" spans="1:9">
      <c r="A34" s="207" t="s">
        <v>81</v>
      </c>
      <c r="B34" s="208">
        <v>10</v>
      </c>
      <c r="C34" s="208">
        <v>431</v>
      </c>
      <c r="D34" s="266">
        <v>427</v>
      </c>
      <c r="E34" s="266">
        <v>160</v>
      </c>
      <c r="F34" s="267">
        <v>10</v>
      </c>
      <c r="G34" s="267">
        <v>7</v>
      </c>
      <c r="H34" s="267">
        <v>7</v>
      </c>
      <c r="I34" s="267">
        <v>13</v>
      </c>
    </row>
    <row r="35" spans="1:9">
      <c r="A35" s="207" t="s">
        <v>82</v>
      </c>
      <c r="B35" s="208">
        <v>1</v>
      </c>
      <c r="C35" s="208">
        <v>299</v>
      </c>
      <c r="D35" s="266">
        <v>136</v>
      </c>
      <c r="E35" s="266">
        <v>6</v>
      </c>
      <c r="F35" s="267">
        <v>0</v>
      </c>
      <c r="G35" s="267">
        <v>3</v>
      </c>
      <c r="H35" s="267">
        <v>0</v>
      </c>
      <c r="I35" s="267">
        <v>2</v>
      </c>
    </row>
    <row r="36" spans="1:9">
      <c r="A36" s="207" t="s">
        <v>83</v>
      </c>
      <c r="B36" s="208">
        <v>3</v>
      </c>
      <c r="C36" s="208">
        <v>451</v>
      </c>
      <c r="D36" s="266">
        <v>451</v>
      </c>
      <c r="E36" s="266">
        <v>22</v>
      </c>
      <c r="F36" s="267">
        <v>1</v>
      </c>
      <c r="G36" s="267">
        <v>1</v>
      </c>
      <c r="H36" s="267">
        <v>1</v>
      </c>
      <c r="I36" s="267">
        <v>2</v>
      </c>
    </row>
    <row r="37" spans="1:9">
      <c r="A37" s="207" t="s">
        <v>84</v>
      </c>
      <c r="B37" s="208">
        <v>1</v>
      </c>
      <c r="C37" s="208">
        <v>148</v>
      </c>
      <c r="D37" s="266">
        <v>148</v>
      </c>
      <c r="E37" s="266">
        <v>10</v>
      </c>
      <c r="F37" s="267">
        <v>0</v>
      </c>
      <c r="G37" s="267">
        <v>0</v>
      </c>
      <c r="H37" s="267">
        <v>0</v>
      </c>
      <c r="I37" s="267">
        <v>1</v>
      </c>
    </row>
    <row r="38" spans="1:9">
      <c r="A38" s="207" t="s">
        <v>85</v>
      </c>
      <c r="B38" s="208">
        <v>10</v>
      </c>
      <c r="C38" s="208">
        <v>208</v>
      </c>
      <c r="D38" s="266">
        <v>208</v>
      </c>
      <c r="E38" s="266">
        <v>155</v>
      </c>
      <c r="F38" s="267">
        <v>6</v>
      </c>
      <c r="G38" s="267">
        <v>6</v>
      </c>
      <c r="H38" s="267">
        <v>6</v>
      </c>
      <c r="I38" s="267">
        <v>17</v>
      </c>
    </row>
    <row r="39" spans="1:9">
      <c r="A39" s="207" t="s">
        <v>86</v>
      </c>
      <c r="B39" s="208">
        <v>2</v>
      </c>
      <c r="C39" s="208">
        <v>154</v>
      </c>
      <c r="D39" s="266">
        <v>99</v>
      </c>
      <c r="E39" s="266">
        <v>9</v>
      </c>
      <c r="F39" s="267">
        <v>1</v>
      </c>
      <c r="G39" s="267">
        <v>1</v>
      </c>
      <c r="H39" s="267">
        <v>1</v>
      </c>
      <c r="I39" s="267">
        <v>2</v>
      </c>
    </row>
    <row r="40" spans="1:9">
      <c r="A40" s="207" t="s">
        <v>87</v>
      </c>
      <c r="B40" s="208">
        <v>3</v>
      </c>
      <c r="C40" s="208">
        <v>96</v>
      </c>
      <c r="D40" s="266">
        <v>75</v>
      </c>
      <c r="E40" s="266">
        <v>22</v>
      </c>
      <c r="F40" s="267">
        <v>1</v>
      </c>
      <c r="G40" s="267">
        <v>1</v>
      </c>
      <c r="H40" s="267">
        <v>1</v>
      </c>
      <c r="I40" s="267">
        <v>7</v>
      </c>
    </row>
    <row r="41" spans="1:9">
      <c r="A41" s="207" t="s">
        <v>88</v>
      </c>
      <c r="B41" s="208">
        <v>23</v>
      </c>
      <c r="C41" s="208">
        <v>747</v>
      </c>
      <c r="D41" s="266">
        <v>747</v>
      </c>
      <c r="E41" s="266">
        <v>189</v>
      </c>
      <c r="F41" s="267">
        <v>13</v>
      </c>
      <c r="G41" s="267">
        <v>12</v>
      </c>
      <c r="H41" s="267">
        <v>12</v>
      </c>
      <c r="I41" s="267">
        <v>31</v>
      </c>
    </row>
    <row r="42" spans="1:9">
      <c r="A42" s="207" t="s">
        <v>89</v>
      </c>
      <c r="B42" s="208">
        <v>15</v>
      </c>
      <c r="C42" s="208">
        <v>739</v>
      </c>
      <c r="D42" s="266">
        <v>720</v>
      </c>
      <c r="E42" s="266">
        <v>99</v>
      </c>
      <c r="F42" s="267">
        <v>5</v>
      </c>
      <c r="G42" s="267">
        <v>6</v>
      </c>
      <c r="H42" s="267">
        <v>5</v>
      </c>
      <c r="I42" s="267">
        <v>21</v>
      </c>
    </row>
    <row r="43" spans="1:9">
      <c r="A43" s="207" t="s">
        <v>90</v>
      </c>
      <c r="B43" s="208">
        <v>5</v>
      </c>
      <c r="C43" s="208">
        <v>529</v>
      </c>
      <c r="D43" s="266">
        <v>397</v>
      </c>
      <c r="E43" s="266">
        <v>35</v>
      </c>
      <c r="F43" s="267">
        <v>0</v>
      </c>
      <c r="G43" s="267">
        <v>0</v>
      </c>
      <c r="H43" s="267">
        <v>0</v>
      </c>
      <c r="I43" s="267">
        <v>10</v>
      </c>
    </row>
    <row r="44" spans="1:9">
      <c r="A44" s="207" t="s">
        <v>91</v>
      </c>
      <c r="B44" s="208">
        <v>4</v>
      </c>
      <c r="C44" s="208">
        <v>255</v>
      </c>
      <c r="D44" s="266">
        <v>221</v>
      </c>
      <c r="E44" s="266">
        <v>22</v>
      </c>
      <c r="F44" s="267">
        <v>3</v>
      </c>
      <c r="G44" s="267">
        <v>3</v>
      </c>
      <c r="H44" s="267">
        <v>2</v>
      </c>
      <c r="I44" s="267">
        <v>19</v>
      </c>
    </row>
    <row r="45" spans="1:9">
      <c r="A45" s="207" t="s">
        <v>92</v>
      </c>
      <c r="B45" s="208">
        <v>15</v>
      </c>
      <c r="C45" s="208">
        <v>776</v>
      </c>
      <c r="D45" s="266">
        <v>776</v>
      </c>
      <c r="E45" s="266">
        <v>145</v>
      </c>
      <c r="F45" s="267">
        <v>10</v>
      </c>
      <c r="G45" s="267">
        <v>8</v>
      </c>
      <c r="H45" s="267">
        <v>8</v>
      </c>
      <c r="I45" s="267">
        <v>30</v>
      </c>
    </row>
    <row r="46" spans="1:9">
      <c r="A46" s="207" t="s">
        <v>93</v>
      </c>
      <c r="B46" s="208">
        <v>2</v>
      </c>
      <c r="C46" s="208">
        <v>84</v>
      </c>
      <c r="D46" s="266">
        <v>84</v>
      </c>
      <c r="E46" s="266">
        <v>0</v>
      </c>
      <c r="F46" s="267">
        <v>0</v>
      </c>
      <c r="G46" s="267">
        <v>0</v>
      </c>
      <c r="H46" s="267">
        <v>0</v>
      </c>
      <c r="I46" s="267">
        <v>5</v>
      </c>
    </row>
    <row r="47" spans="1:9">
      <c r="A47" s="207" t="s">
        <v>94</v>
      </c>
      <c r="B47" s="208">
        <v>1</v>
      </c>
      <c r="C47" s="208">
        <v>25</v>
      </c>
      <c r="D47" s="266">
        <v>25</v>
      </c>
      <c r="E47" s="266">
        <v>4</v>
      </c>
      <c r="F47" s="267">
        <v>0</v>
      </c>
      <c r="G47" s="267">
        <v>0</v>
      </c>
      <c r="H47" s="267">
        <v>0</v>
      </c>
      <c r="I47" s="267">
        <v>0</v>
      </c>
    </row>
    <row r="48" spans="1:9">
      <c r="A48" s="207" t="s">
        <v>95</v>
      </c>
      <c r="B48" s="208">
        <v>6</v>
      </c>
      <c r="C48" s="208">
        <v>240</v>
      </c>
      <c r="D48" s="266">
        <v>238</v>
      </c>
      <c r="E48" s="266">
        <v>90</v>
      </c>
      <c r="F48" s="267">
        <v>11</v>
      </c>
      <c r="G48" s="267">
        <v>9</v>
      </c>
      <c r="H48" s="267">
        <v>9</v>
      </c>
      <c r="I48" s="267">
        <v>15</v>
      </c>
    </row>
    <row r="49" spans="1:9">
      <c r="A49" s="207" t="s">
        <v>96</v>
      </c>
      <c r="B49" s="208">
        <v>1</v>
      </c>
      <c r="C49" s="208">
        <v>269</v>
      </c>
      <c r="D49" s="266">
        <v>122</v>
      </c>
      <c r="E49" s="266">
        <v>15</v>
      </c>
      <c r="F49" s="267">
        <v>1</v>
      </c>
      <c r="G49" s="267">
        <v>1</v>
      </c>
      <c r="H49" s="267">
        <v>1</v>
      </c>
      <c r="I49" s="267">
        <v>2</v>
      </c>
    </row>
    <row r="50" spans="1:9">
      <c r="A50" s="207" t="s">
        <v>97</v>
      </c>
      <c r="B50" s="208">
        <v>8</v>
      </c>
      <c r="C50" s="208">
        <v>341</v>
      </c>
      <c r="D50" s="266">
        <v>326</v>
      </c>
      <c r="E50" s="266">
        <v>116</v>
      </c>
      <c r="F50" s="267">
        <v>3</v>
      </c>
      <c r="G50" s="267">
        <v>3</v>
      </c>
      <c r="H50" s="267">
        <v>3</v>
      </c>
      <c r="I50" s="267">
        <v>18</v>
      </c>
    </row>
    <row r="51" spans="1:9">
      <c r="A51" s="207" t="s">
        <v>98</v>
      </c>
      <c r="B51" s="208">
        <v>29</v>
      </c>
      <c r="C51" s="208">
        <v>1277</v>
      </c>
      <c r="D51" s="266">
        <v>1134</v>
      </c>
      <c r="E51" s="266">
        <v>346</v>
      </c>
      <c r="F51" s="267">
        <v>27</v>
      </c>
      <c r="G51" s="267">
        <v>25</v>
      </c>
      <c r="H51" s="267">
        <v>25</v>
      </c>
      <c r="I51" s="267">
        <v>47</v>
      </c>
    </row>
    <row r="52" spans="1:9">
      <c r="A52" s="207" t="s">
        <v>99</v>
      </c>
      <c r="B52" s="208">
        <v>3</v>
      </c>
      <c r="C52" s="208">
        <v>132</v>
      </c>
      <c r="D52" s="266">
        <v>105</v>
      </c>
      <c r="E52" s="266">
        <v>23</v>
      </c>
      <c r="F52" s="267">
        <v>2</v>
      </c>
      <c r="G52" s="267">
        <v>0</v>
      </c>
      <c r="H52" s="267">
        <v>0</v>
      </c>
      <c r="I52" s="267">
        <v>4</v>
      </c>
    </row>
    <row r="53" spans="1:9">
      <c r="A53" s="207" t="s">
        <v>100</v>
      </c>
      <c r="B53" s="208">
        <v>10</v>
      </c>
      <c r="C53" s="208">
        <v>369</v>
      </c>
      <c r="D53" s="266">
        <v>369</v>
      </c>
      <c r="E53" s="266">
        <v>123</v>
      </c>
      <c r="F53" s="267">
        <v>8</v>
      </c>
      <c r="G53" s="267">
        <v>6</v>
      </c>
      <c r="H53" s="267">
        <v>6</v>
      </c>
      <c r="I53" s="267">
        <v>21</v>
      </c>
    </row>
    <row r="54" spans="1:9">
      <c r="A54" s="207" t="s">
        <v>101</v>
      </c>
      <c r="B54" s="208">
        <v>1</v>
      </c>
      <c r="C54" s="208">
        <v>141</v>
      </c>
      <c r="D54" s="266">
        <v>141</v>
      </c>
      <c r="E54" s="266">
        <v>3</v>
      </c>
      <c r="F54" s="267">
        <v>0</v>
      </c>
      <c r="G54" s="267">
        <v>0</v>
      </c>
      <c r="H54" s="267">
        <v>0</v>
      </c>
      <c r="I54" s="267">
        <v>0</v>
      </c>
    </row>
    <row r="55" spans="1:9">
      <c r="A55" s="207" t="s">
        <v>102</v>
      </c>
      <c r="B55" s="208">
        <v>6</v>
      </c>
      <c r="C55" s="208">
        <v>223</v>
      </c>
      <c r="D55" s="266">
        <v>223</v>
      </c>
      <c r="E55" s="266">
        <v>36</v>
      </c>
      <c r="F55" s="267">
        <v>1</v>
      </c>
      <c r="G55" s="267">
        <v>0</v>
      </c>
      <c r="H55" s="267">
        <v>0</v>
      </c>
      <c r="I55" s="267">
        <v>8</v>
      </c>
    </row>
    <row r="56" spans="1:9">
      <c r="A56" s="207" t="s">
        <v>103</v>
      </c>
      <c r="B56" s="208">
        <v>8</v>
      </c>
      <c r="C56" s="208">
        <v>602</v>
      </c>
      <c r="D56" s="266">
        <v>602</v>
      </c>
      <c r="E56" s="266">
        <v>41</v>
      </c>
      <c r="F56" s="267">
        <v>3</v>
      </c>
      <c r="G56" s="267">
        <v>4</v>
      </c>
      <c r="H56" s="267">
        <v>3</v>
      </c>
      <c r="I56" s="267">
        <v>9</v>
      </c>
    </row>
    <row r="57" spans="1:9">
      <c r="A57" s="207" t="s">
        <v>104</v>
      </c>
      <c r="B57" s="208">
        <v>2</v>
      </c>
      <c r="C57" s="208">
        <v>228</v>
      </c>
      <c r="D57" s="266">
        <v>225</v>
      </c>
      <c r="E57" s="266">
        <v>11</v>
      </c>
      <c r="F57" s="267">
        <v>1</v>
      </c>
      <c r="G57" s="267">
        <v>1</v>
      </c>
      <c r="H57" s="267">
        <v>1</v>
      </c>
      <c r="I57" s="267">
        <v>6</v>
      </c>
    </row>
    <row r="58" spans="1:9">
      <c r="A58" s="207" t="s">
        <v>105</v>
      </c>
      <c r="B58" s="208">
        <v>1</v>
      </c>
      <c r="C58" s="208">
        <v>92</v>
      </c>
      <c r="D58" s="266">
        <v>64</v>
      </c>
      <c r="E58" s="266">
        <v>5</v>
      </c>
      <c r="F58" s="267">
        <v>0</v>
      </c>
      <c r="G58" s="267">
        <v>0</v>
      </c>
      <c r="H58" s="267">
        <v>0</v>
      </c>
      <c r="I58" s="267">
        <v>0</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N28"/>
  <sheetViews>
    <sheetView workbookViewId="0">
      <selection activeCell="A3" sqref="A3"/>
    </sheetView>
  </sheetViews>
  <sheetFormatPr baseColWidth="10" defaultColWidth="8.83203125" defaultRowHeight="15"/>
  <cols>
    <col min="1" max="1" width="48" bestFit="1" customWidth="1"/>
    <col min="2" max="2" width="8" customWidth="1"/>
    <col min="3" max="3" width="8.83203125" customWidth="1"/>
    <col min="4" max="4" width="7.33203125" customWidth="1"/>
    <col min="5" max="5" width="7.5" bestFit="1" customWidth="1"/>
    <col min="6" max="8" width="7.5" customWidth="1"/>
    <col min="9" max="9" width="7" customWidth="1"/>
    <col min="10" max="10" width="7.1640625" bestFit="1" customWidth="1"/>
    <col min="11" max="11" width="6.83203125" bestFit="1" customWidth="1"/>
    <col min="12" max="12" width="7.33203125" customWidth="1"/>
    <col min="13" max="14" width="7.5" bestFit="1" customWidth="1"/>
  </cols>
  <sheetData>
    <row r="1" spans="1:13" ht="16">
      <c r="A1" s="73" t="s">
        <v>106</v>
      </c>
    </row>
    <row r="2" spans="1:13" ht="16">
      <c r="A2" s="73" t="s">
        <v>107</v>
      </c>
    </row>
    <row r="3" spans="1:13" ht="16">
      <c r="A3" s="74" t="s">
        <v>9</v>
      </c>
    </row>
    <row r="5" spans="1:13">
      <c r="A5" s="79" t="s">
        <v>10</v>
      </c>
      <c r="B5" s="189">
        <v>45802</v>
      </c>
      <c r="C5" s="189">
        <v>45833</v>
      </c>
      <c r="D5" s="189">
        <v>45863</v>
      </c>
      <c r="E5" s="189">
        <v>45894</v>
      </c>
      <c r="F5" s="189">
        <v>45925</v>
      </c>
      <c r="G5" s="189">
        <v>45955</v>
      </c>
      <c r="H5" s="190">
        <v>45986</v>
      </c>
      <c r="I5" s="189">
        <v>45992</v>
      </c>
      <c r="J5" s="189">
        <v>46023</v>
      </c>
      <c r="K5" s="189">
        <v>46054</v>
      </c>
      <c r="L5" s="189">
        <v>46082</v>
      </c>
      <c r="M5" s="189">
        <v>46113</v>
      </c>
    </row>
    <row r="6" spans="1:13">
      <c r="A6" s="196" t="s">
        <v>108</v>
      </c>
      <c r="B6" s="158">
        <v>363</v>
      </c>
      <c r="C6" s="158">
        <v>246</v>
      </c>
      <c r="D6" s="158">
        <v>236</v>
      </c>
      <c r="E6" s="158">
        <v>472</v>
      </c>
      <c r="F6" s="158">
        <v>491</v>
      </c>
      <c r="G6" s="159">
        <v>171</v>
      </c>
      <c r="H6" s="162">
        <v>206</v>
      </c>
      <c r="I6" s="150">
        <v>106</v>
      </c>
      <c r="J6" s="158">
        <v>139</v>
      </c>
      <c r="K6" s="158">
        <v>115</v>
      </c>
      <c r="L6" s="158">
        <v>316</v>
      </c>
      <c r="M6" s="158">
        <v>332</v>
      </c>
    </row>
    <row r="7" spans="1:13">
      <c r="A7" s="196" t="s">
        <v>13</v>
      </c>
      <c r="B7" s="158">
        <v>363</v>
      </c>
      <c r="C7" s="158">
        <v>243</v>
      </c>
      <c r="D7" s="158">
        <v>235</v>
      </c>
      <c r="E7" s="158">
        <v>470</v>
      </c>
      <c r="F7" s="158">
        <v>489</v>
      </c>
      <c r="G7" s="159">
        <v>166</v>
      </c>
      <c r="H7" s="162">
        <v>206</v>
      </c>
      <c r="I7" s="150">
        <v>105</v>
      </c>
      <c r="J7" s="158">
        <v>113</v>
      </c>
      <c r="K7" s="158">
        <v>115</v>
      </c>
      <c r="L7" s="158">
        <v>316</v>
      </c>
      <c r="M7" s="158">
        <v>330</v>
      </c>
    </row>
    <row r="8" spans="1:13">
      <c r="A8" s="196" t="s">
        <v>109</v>
      </c>
      <c r="B8" s="163">
        <v>0</v>
      </c>
      <c r="C8" s="163">
        <v>0</v>
      </c>
      <c r="D8" s="163">
        <v>0</v>
      </c>
      <c r="E8" s="163">
        <v>0</v>
      </c>
      <c r="F8" s="163">
        <v>0</v>
      </c>
      <c r="G8" s="164">
        <v>0</v>
      </c>
      <c r="H8" s="162">
        <v>0</v>
      </c>
      <c r="I8" s="150">
        <v>0</v>
      </c>
      <c r="J8" s="163">
        <v>0</v>
      </c>
      <c r="K8" s="163">
        <v>0</v>
      </c>
      <c r="L8" s="163">
        <v>0</v>
      </c>
      <c r="M8" s="163">
        <v>0</v>
      </c>
    </row>
    <row r="9" spans="1:13">
      <c r="A9" s="196" t="s">
        <v>14</v>
      </c>
      <c r="B9" s="163">
        <v>0</v>
      </c>
      <c r="C9" s="163">
        <v>3</v>
      </c>
      <c r="D9" s="163">
        <v>1</v>
      </c>
      <c r="E9" s="163">
        <v>1</v>
      </c>
      <c r="F9" s="163">
        <v>0</v>
      </c>
      <c r="G9" s="164">
        <v>5</v>
      </c>
      <c r="H9" s="162">
        <v>0</v>
      </c>
      <c r="I9" s="150">
        <v>1</v>
      </c>
      <c r="J9" s="163">
        <v>0</v>
      </c>
      <c r="K9" s="163">
        <v>0</v>
      </c>
      <c r="L9" s="163">
        <v>0</v>
      </c>
      <c r="M9" s="163">
        <v>2</v>
      </c>
    </row>
    <row r="10" spans="1:13">
      <c r="A10" s="196" t="s">
        <v>110</v>
      </c>
      <c r="B10" s="163">
        <v>0</v>
      </c>
      <c r="C10" s="163">
        <v>0</v>
      </c>
      <c r="D10" s="163">
        <v>0</v>
      </c>
      <c r="E10" s="163">
        <v>1</v>
      </c>
      <c r="F10" s="163">
        <v>2</v>
      </c>
      <c r="G10" s="164">
        <v>0</v>
      </c>
      <c r="H10" s="162">
        <v>0</v>
      </c>
      <c r="I10" s="150">
        <v>0</v>
      </c>
      <c r="J10" s="163">
        <v>26</v>
      </c>
      <c r="K10" s="163">
        <v>0</v>
      </c>
      <c r="L10" s="163">
        <v>0</v>
      </c>
      <c r="M10" s="163">
        <v>0</v>
      </c>
    </row>
    <row r="11" spans="1:13" ht="32">
      <c r="A11" s="203" t="s">
        <v>12</v>
      </c>
      <c r="B11" s="163">
        <v>0</v>
      </c>
      <c r="C11" s="163">
        <v>0</v>
      </c>
      <c r="D11" s="163">
        <v>0</v>
      </c>
      <c r="E11" s="163">
        <v>0</v>
      </c>
      <c r="F11" s="163">
        <v>0</v>
      </c>
      <c r="G11" s="164">
        <v>0</v>
      </c>
      <c r="H11" s="165">
        <v>0</v>
      </c>
      <c r="I11" s="150">
        <v>0</v>
      </c>
      <c r="J11" s="163">
        <v>0</v>
      </c>
      <c r="K11" s="163">
        <v>0</v>
      </c>
      <c r="L11" s="163">
        <v>0</v>
      </c>
      <c r="M11" s="163">
        <v>0</v>
      </c>
    </row>
    <row r="12" spans="1:13" ht="32">
      <c r="A12" s="203" t="s">
        <v>111</v>
      </c>
      <c r="B12" s="166">
        <v>0</v>
      </c>
      <c r="C12" s="166">
        <v>0</v>
      </c>
      <c r="D12" s="166">
        <v>0</v>
      </c>
      <c r="E12" s="166">
        <v>0</v>
      </c>
      <c r="F12" s="166">
        <v>0</v>
      </c>
      <c r="G12" s="167">
        <v>0</v>
      </c>
      <c r="H12" s="168">
        <v>0</v>
      </c>
      <c r="I12" s="169">
        <v>0</v>
      </c>
      <c r="J12" s="166">
        <v>0</v>
      </c>
      <c r="K12" s="166">
        <v>0</v>
      </c>
      <c r="L12" s="166">
        <v>0</v>
      </c>
      <c r="M12" s="166">
        <v>0</v>
      </c>
    </row>
    <row r="13" spans="1:13">
      <c r="A13" s="75" t="s">
        <v>112</v>
      </c>
      <c r="B13" s="170"/>
      <c r="C13" s="170"/>
      <c r="D13" s="170"/>
      <c r="E13" s="170"/>
      <c r="F13" s="170"/>
      <c r="G13" s="170"/>
      <c r="H13" s="171"/>
      <c r="I13" s="172"/>
      <c r="J13" s="170"/>
      <c r="K13" s="170"/>
      <c r="L13" s="170"/>
      <c r="M13" s="170"/>
    </row>
    <row r="14" spans="1:13" ht="16">
      <c r="A14" s="203" t="s">
        <v>113</v>
      </c>
      <c r="B14" s="143">
        <v>520</v>
      </c>
      <c r="C14" s="143">
        <v>634</v>
      </c>
      <c r="D14" s="143">
        <v>779</v>
      </c>
      <c r="E14" s="143">
        <v>372</v>
      </c>
      <c r="F14" s="158">
        <v>408</v>
      </c>
      <c r="G14" s="159">
        <v>391</v>
      </c>
      <c r="H14" s="140">
        <v>509</v>
      </c>
      <c r="I14" s="141">
        <v>769</v>
      </c>
      <c r="J14" s="143">
        <v>811</v>
      </c>
      <c r="K14" s="143">
        <v>310</v>
      </c>
      <c r="L14" s="143">
        <v>901</v>
      </c>
      <c r="M14" s="143">
        <v>1509</v>
      </c>
    </row>
    <row r="15" spans="1:13" ht="16">
      <c r="A15" s="203" t="s">
        <v>114</v>
      </c>
      <c r="B15" s="143">
        <v>520</v>
      </c>
      <c r="C15" s="143">
        <v>624</v>
      </c>
      <c r="D15" s="143">
        <v>738</v>
      </c>
      <c r="E15" s="143">
        <v>362</v>
      </c>
      <c r="F15" s="158">
        <v>382</v>
      </c>
      <c r="G15" s="159">
        <v>391</v>
      </c>
      <c r="H15" s="156">
        <v>509</v>
      </c>
      <c r="I15" s="141">
        <v>769</v>
      </c>
      <c r="J15" s="143">
        <v>653</v>
      </c>
      <c r="K15" s="143">
        <v>310</v>
      </c>
      <c r="L15" s="143">
        <v>901</v>
      </c>
      <c r="M15" s="143">
        <v>1503</v>
      </c>
    </row>
    <row r="16" spans="1:13" ht="16">
      <c r="A16" s="203" t="s">
        <v>115</v>
      </c>
      <c r="B16" s="154">
        <v>2</v>
      </c>
      <c r="C16" s="154">
        <v>1</v>
      </c>
      <c r="D16" s="154">
        <v>4</v>
      </c>
      <c r="E16" s="154">
        <v>0</v>
      </c>
      <c r="F16" s="154">
        <v>0</v>
      </c>
      <c r="G16" s="155">
        <v>4</v>
      </c>
      <c r="H16" s="156">
        <v>5</v>
      </c>
      <c r="I16" s="141">
        <v>0</v>
      </c>
      <c r="J16" s="163">
        <v>87</v>
      </c>
      <c r="K16" s="163">
        <v>0</v>
      </c>
      <c r="L16" s="163">
        <v>2</v>
      </c>
      <c r="M16" s="163">
        <v>5</v>
      </c>
    </row>
    <row r="17" spans="1:14" ht="16">
      <c r="A17" s="203" t="s">
        <v>116</v>
      </c>
      <c r="B17" s="143">
        <v>304</v>
      </c>
      <c r="C17" s="143">
        <v>190</v>
      </c>
      <c r="D17" s="143">
        <v>185</v>
      </c>
      <c r="E17" s="143">
        <v>427</v>
      </c>
      <c r="F17" s="143">
        <v>456</v>
      </c>
      <c r="G17" s="159">
        <v>121</v>
      </c>
      <c r="H17" s="156">
        <v>163</v>
      </c>
      <c r="I17" s="141">
        <v>160</v>
      </c>
      <c r="J17" s="158">
        <v>134</v>
      </c>
      <c r="K17" s="158">
        <v>1718</v>
      </c>
      <c r="L17" s="158">
        <v>1608</v>
      </c>
      <c r="M17" s="158">
        <v>871</v>
      </c>
    </row>
    <row r="18" spans="1:14" ht="16">
      <c r="A18" s="203" t="s">
        <v>117</v>
      </c>
      <c r="B18" s="154">
        <v>0</v>
      </c>
      <c r="C18" s="154">
        <v>0</v>
      </c>
      <c r="D18" s="154">
        <v>0</v>
      </c>
      <c r="E18" s="154">
        <v>0</v>
      </c>
      <c r="F18" s="154">
        <v>0</v>
      </c>
      <c r="G18" s="164">
        <v>0</v>
      </c>
      <c r="H18" s="156">
        <v>0</v>
      </c>
      <c r="I18" s="141">
        <v>0</v>
      </c>
      <c r="J18" s="163">
        <v>1</v>
      </c>
      <c r="K18" s="163">
        <v>0</v>
      </c>
      <c r="L18" s="163">
        <v>0</v>
      </c>
      <c r="M18" s="163">
        <v>0</v>
      </c>
    </row>
    <row r="19" spans="1:14">
      <c r="A19" s="137"/>
      <c r="B19" s="137"/>
      <c r="C19" s="137"/>
      <c r="D19" s="137"/>
      <c r="E19" s="137"/>
      <c r="F19" s="137"/>
      <c r="G19" s="137"/>
      <c r="H19" s="137"/>
      <c r="I19" s="137"/>
      <c r="J19" s="137"/>
      <c r="K19" s="137"/>
      <c r="L19" s="137"/>
      <c r="M19" s="137"/>
      <c r="N19" s="137"/>
    </row>
    <row r="20" spans="1:14" ht="16">
      <c r="A20" s="287" t="s">
        <v>118</v>
      </c>
      <c r="B20" s="288"/>
      <c r="C20" s="288"/>
      <c r="D20" s="289"/>
      <c r="E20" s="78" t="s">
        <v>119</v>
      </c>
      <c r="F20" s="287" t="s">
        <v>120</v>
      </c>
      <c r="G20" s="289"/>
      <c r="H20" s="137"/>
      <c r="I20" s="137"/>
      <c r="J20" s="137"/>
      <c r="K20" s="137"/>
      <c r="L20" s="137"/>
      <c r="M20" s="137"/>
      <c r="N20" s="137"/>
    </row>
    <row r="21" spans="1:14">
      <c r="A21" s="290" t="s">
        <v>121</v>
      </c>
      <c r="B21" s="291"/>
      <c r="C21" s="291"/>
      <c r="D21" s="292"/>
      <c r="E21" s="209">
        <v>0</v>
      </c>
      <c r="F21" s="293">
        <v>0</v>
      </c>
      <c r="G21" s="294"/>
      <c r="H21" s="137"/>
      <c r="I21" s="137"/>
      <c r="J21" s="137"/>
      <c r="K21" s="137"/>
      <c r="L21" s="137"/>
      <c r="M21" s="137"/>
      <c r="N21" s="137"/>
    </row>
    <row r="22" spans="1:14">
      <c r="A22" s="280" t="s">
        <v>122</v>
      </c>
      <c r="B22" s="281"/>
      <c r="C22" s="281"/>
      <c r="D22" s="282"/>
      <c r="E22" s="209">
        <v>0</v>
      </c>
      <c r="F22" s="283">
        <v>0</v>
      </c>
      <c r="G22" s="284"/>
      <c r="H22" s="137"/>
      <c r="I22" s="137"/>
      <c r="J22" s="137"/>
      <c r="K22" s="137"/>
      <c r="L22" s="137"/>
      <c r="M22" s="137"/>
      <c r="N22" s="137"/>
    </row>
    <row r="23" spans="1:14" ht="47.25" customHeight="1">
      <c r="A23" s="280" t="s">
        <v>123</v>
      </c>
      <c r="B23" s="281"/>
      <c r="C23" s="281"/>
      <c r="D23" s="282"/>
      <c r="E23" s="100">
        <v>0</v>
      </c>
      <c r="F23" s="283">
        <v>0</v>
      </c>
      <c r="G23" s="284"/>
      <c r="H23" s="137"/>
      <c r="I23" s="137"/>
      <c r="J23" s="137"/>
      <c r="K23" s="137"/>
      <c r="L23" s="137"/>
      <c r="M23" s="137"/>
      <c r="N23" s="137"/>
    </row>
    <row r="24" spans="1:14" ht="45" customHeight="1">
      <c r="A24" s="280" t="s">
        <v>124</v>
      </c>
      <c r="B24" s="281"/>
      <c r="C24" s="281"/>
      <c r="D24" s="282"/>
      <c r="E24" s="229">
        <v>0</v>
      </c>
      <c r="F24" s="285">
        <v>0</v>
      </c>
      <c r="G24" s="286"/>
      <c r="H24" s="137"/>
      <c r="I24" s="137"/>
      <c r="J24" s="137"/>
      <c r="K24" s="137"/>
      <c r="L24" s="137"/>
      <c r="M24" s="137"/>
      <c r="N24" s="137"/>
    </row>
    <row r="25" spans="1:14" ht="51.75" customHeight="1">
      <c r="A25" s="280" t="s">
        <v>125</v>
      </c>
      <c r="B25" s="281"/>
      <c r="C25" s="281"/>
      <c r="D25" s="282"/>
      <c r="E25" s="63">
        <v>0</v>
      </c>
      <c r="F25" s="283">
        <v>0</v>
      </c>
      <c r="G25" s="284"/>
      <c r="H25" s="137"/>
      <c r="I25" s="137"/>
      <c r="J25" s="137"/>
      <c r="K25" s="137"/>
      <c r="L25" s="137"/>
      <c r="M25" s="137"/>
      <c r="N25" s="137"/>
    </row>
    <row r="26" spans="1:14">
      <c r="A26" s="275" t="s">
        <v>126</v>
      </c>
      <c r="B26" s="276"/>
      <c r="C26" s="276"/>
      <c r="D26" s="277"/>
      <c r="E26" s="210">
        <v>0</v>
      </c>
      <c r="F26" s="278">
        <v>0</v>
      </c>
      <c r="G26" s="279"/>
      <c r="H26" s="137"/>
      <c r="I26" s="137"/>
      <c r="J26" s="137"/>
      <c r="K26" s="137"/>
      <c r="L26" s="137"/>
      <c r="M26" s="137"/>
      <c r="N26" s="137"/>
    </row>
    <row r="27" spans="1:14">
      <c r="A27" s="137"/>
      <c r="B27" s="137"/>
      <c r="C27" s="137"/>
      <c r="D27" s="137"/>
      <c r="E27" s="137"/>
      <c r="F27" s="137"/>
      <c r="G27" s="137"/>
      <c r="H27" s="137"/>
      <c r="I27" s="137"/>
      <c r="J27" s="137"/>
      <c r="K27" s="137"/>
      <c r="L27" s="137"/>
      <c r="M27" s="137"/>
      <c r="N27" s="137"/>
    </row>
    <row r="28" spans="1:14">
      <c r="A28" s="137"/>
      <c r="B28" s="137"/>
      <c r="C28" s="137"/>
      <c r="D28" s="137"/>
      <c r="E28" s="137"/>
      <c r="F28" s="137"/>
      <c r="G28" s="137"/>
      <c r="H28" s="137"/>
      <c r="I28" s="137"/>
      <c r="J28" s="137"/>
      <c r="K28" s="137"/>
      <c r="L28" s="137"/>
      <c r="M28" s="137"/>
      <c r="N28" s="137"/>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63"/>
  <sheetViews>
    <sheetView workbookViewId="0">
      <selection activeCell="A3" sqref="A3"/>
    </sheetView>
  </sheetViews>
  <sheetFormatPr baseColWidth="10" defaultColWidth="8.83203125" defaultRowHeight="15"/>
  <cols>
    <col min="1" max="1" width="55.33203125" bestFit="1" customWidth="1"/>
    <col min="2" max="9" width="8.83203125" style="64"/>
  </cols>
  <sheetData>
    <row r="1" spans="1:14" ht="16">
      <c r="A1" s="73" t="s">
        <v>127</v>
      </c>
      <c r="K1" s="64"/>
      <c r="L1" s="64"/>
      <c r="M1" s="64"/>
      <c r="N1" s="64"/>
    </row>
    <row r="2" spans="1:14" ht="16">
      <c r="A2" s="73" t="s">
        <v>128</v>
      </c>
      <c r="K2" s="64"/>
      <c r="L2" s="64"/>
      <c r="M2" s="64"/>
      <c r="N2" s="64"/>
    </row>
    <row r="3" spans="1:14" ht="16">
      <c r="A3" s="74" t="s">
        <v>9</v>
      </c>
      <c r="K3" s="64"/>
      <c r="L3" s="64"/>
      <c r="M3" s="64"/>
      <c r="N3" s="64"/>
    </row>
    <row r="4" spans="1:14">
      <c r="K4" s="64"/>
      <c r="L4" s="64"/>
      <c r="M4" s="64"/>
      <c r="N4" s="64"/>
    </row>
    <row r="5" spans="1:14">
      <c r="A5" s="80" t="s">
        <v>129</v>
      </c>
      <c r="B5" s="211">
        <v>45772</v>
      </c>
      <c r="C5" s="211">
        <v>45802</v>
      </c>
      <c r="D5" s="211">
        <v>45833</v>
      </c>
      <c r="E5" s="211">
        <v>45863</v>
      </c>
      <c r="F5" s="211">
        <v>45894</v>
      </c>
      <c r="G5" s="211">
        <v>45925</v>
      </c>
      <c r="H5" s="211">
        <v>45955</v>
      </c>
      <c r="I5" s="212">
        <v>45986</v>
      </c>
      <c r="J5" s="213">
        <v>45992</v>
      </c>
      <c r="K5" s="211">
        <v>46023</v>
      </c>
      <c r="L5" s="211">
        <v>46054</v>
      </c>
      <c r="M5" s="211">
        <v>46082</v>
      </c>
      <c r="N5" s="211">
        <v>46113</v>
      </c>
    </row>
    <row r="6" spans="1:14" ht="16">
      <c r="A6" s="9" t="s">
        <v>130</v>
      </c>
      <c r="B6" s="183">
        <v>92</v>
      </c>
      <c r="C6" s="183">
        <v>1</v>
      </c>
      <c r="D6" s="183">
        <v>2</v>
      </c>
      <c r="E6" s="214">
        <v>3</v>
      </c>
      <c r="F6" s="215">
        <v>1</v>
      </c>
      <c r="G6" s="173">
        <v>1</v>
      </c>
      <c r="H6" s="174">
        <v>3</v>
      </c>
      <c r="I6" s="175">
        <v>2</v>
      </c>
      <c r="J6" s="176">
        <v>1</v>
      </c>
      <c r="K6" s="183">
        <v>2</v>
      </c>
      <c r="L6" s="183">
        <v>1</v>
      </c>
      <c r="M6" s="183">
        <v>1</v>
      </c>
      <c r="N6" s="183">
        <v>2</v>
      </c>
    </row>
    <row r="7" spans="1:14" ht="16.5" customHeight="1">
      <c r="A7" s="177" t="s">
        <v>12</v>
      </c>
      <c r="B7" s="184">
        <v>0</v>
      </c>
      <c r="C7" s="184">
        <v>0</v>
      </c>
      <c r="D7" s="184">
        <v>0</v>
      </c>
      <c r="E7" s="216">
        <v>0</v>
      </c>
      <c r="F7" s="217">
        <v>0</v>
      </c>
      <c r="G7" s="173">
        <v>0</v>
      </c>
      <c r="H7" s="174">
        <v>0</v>
      </c>
      <c r="I7" s="175">
        <v>0</v>
      </c>
      <c r="J7" s="176">
        <v>0</v>
      </c>
      <c r="K7" s="184">
        <v>0</v>
      </c>
      <c r="L7" s="184">
        <v>0</v>
      </c>
      <c r="M7" s="184">
        <v>0</v>
      </c>
      <c r="N7" s="184">
        <v>0</v>
      </c>
    </row>
    <row r="8" spans="1:14" ht="14.5" customHeight="1">
      <c r="A8" s="9" t="s">
        <v>13</v>
      </c>
      <c r="B8" s="184">
        <v>92</v>
      </c>
      <c r="C8" s="184">
        <v>1</v>
      </c>
      <c r="D8" s="184">
        <v>2</v>
      </c>
      <c r="E8" s="216">
        <v>3</v>
      </c>
      <c r="F8" s="217">
        <v>1</v>
      </c>
      <c r="G8" s="173">
        <v>0</v>
      </c>
      <c r="H8" s="174">
        <v>3</v>
      </c>
      <c r="I8" s="175">
        <v>2</v>
      </c>
      <c r="J8" s="176">
        <v>1</v>
      </c>
      <c r="K8" s="184">
        <v>2</v>
      </c>
      <c r="L8" s="184">
        <v>0</v>
      </c>
      <c r="M8" s="184">
        <v>1</v>
      </c>
      <c r="N8" s="184">
        <v>2</v>
      </c>
    </row>
    <row r="9" spans="1:14" ht="15.75" customHeight="1">
      <c r="A9" s="9" t="s">
        <v>14</v>
      </c>
      <c r="B9" s="184">
        <v>0</v>
      </c>
      <c r="C9" s="184">
        <v>0</v>
      </c>
      <c r="D9" s="184">
        <v>0</v>
      </c>
      <c r="E9" s="216">
        <v>0</v>
      </c>
      <c r="F9" s="217">
        <v>0</v>
      </c>
      <c r="G9" s="173">
        <v>0</v>
      </c>
      <c r="H9" s="174">
        <v>0</v>
      </c>
      <c r="I9" s="175">
        <v>0</v>
      </c>
      <c r="J9" s="176">
        <v>0</v>
      </c>
      <c r="K9" s="184">
        <v>0</v>
      </c>
      <c r="L9" s="184">
        <v>1</v>
      </c>
      <c r="M9" s="184">
        <v>0</v>
      </c>
      <c r="N9" s="184">
        <v>0</v>
      </c>
    </row>
    <row r="10" spans="1:14" ht="14.25" customHeight="1">
      <c r="A10" s="9" t="s">
        <v>15</v>
      </c>
      <c r="B10" s="185">
        <v>0</v>
      </c>
      <c r="C10" s="185">
        <v>0</v>
      </c>
      <c r="D10" s="185">
        <v>0</v>
      </c>
      <c r="E10" s="218">
        <v>0</v>
      </c>
      <c r="F10" s="37">
        <v>0</v>
      </c>
      <c r="G10" s="187">
        <v>1</v>
      </c>
      <c r="H10" s="219">
        <v>0</v>
      </c>
      <c r="I10" s="220">
        <v>0</v>
      </c>
      <c r="J10" s="219">
        <v>0</v>
      </c>
      <c r="K10" s="185">
        <v>0</v>
      </c>
      <c r="L10" s="185">
        <v>0</v>
      </c>
      <c r="M10" s="185">
        <v>0</v>
      </c>
      <c r="N10" s="185">
        <v>0</v>
      </c>
    </row>
    <row r="11" spans="1:14" ht="16">
      <c r="A11" s="9" t="s">
        <v>16</v>
      </c>
      <c r="B11" s="184">
        <v>0</v>
      </c>
      <c r="C11" s="184">
        <v>0</v>
      </c>
      <c r="D11" s="184">
        <v>0</v>
      </c>
      <c r="E11" s="216">
        <v>0</v>
      </c>
      <c r="F11" s="217">
        <v>0</v>
      </c>
      <c r="G11" s="173">
        <v>0</v>
      </c>
      <c r="H11" s="174">
        <v>0</v>
      </c>
      <c r="I11" s="175">
        <v>0</v>
      </c>
      <c r="J11" s="176">
        <v>0</v>
      </c>
      <c r="K11" s="184">
        <v>0</v>
      </c>
      <c r="L11" s="184">
        <v>0</v>
      </c>
      <c r="M11" s="184">
        <v>0</v>
      </c>
      <c r="N11" s="184">
        <v>0</v>
      </c>
    </row>
    <row r="12" spans="1:14" ht="13.5" customHeight="1">
      <c r="A12" s="177" t="s">
        <v>131</v>
      </c>
      <c r="B12" s="185">
        <v>70</v>
      </c>
      <c r="C12" s="185">
        <v>150</v>
      </c>
      <c r="D12" s="185">
        <v>186</v>
      </c>
      <c r="E12" s="218">
        <v>106</v>
      </c>
      <c r="F12" s="37">
        <v>1</v>
      </c>
      <c r="G12" s="188">
        <v>0</v>
      </c>
      <c r="H12" s="219">
        <v>385</v>
      </c>
      <c r="I12" s="220">
        <v>107</v>
      </c>
      <c r="J12" s="219">
        <v>25</v>
      </c>
      <c r="K12" s="185">
        <v>70</v>
      </c>
      <c r="L12" s="185">
        <v>0</v>
      </c>
      <c r="M12" s="185">
        <v>160</v>
      </c>
      <c r="N12" s="185">
        <v>200</v>
      </c>
    </row>
    <row r="13" spans="1:14">
      <c r="A13" s="177" t="s">
        <v>132</v>
      </c>
      <c r="B13" s="184">
        <v>0</v>
      </c>
      <c r="C13" s="184">
        <v>0</v>
      </c>
      <c r="D13" s="184">
        <v>0</v>
      </c>
      <c r="E13" s="216">
        <v>0</v>
      </c>
      <c r="F13" s="217">
        <v>0</v>
      </c>
      <c r="G13" s="173">
        <v>0</v>
      </c>
      <c r="H13" s="174">
        <v>0</v>
      </c>
      <c r="I13" s="175">
        <v>0</v>
      </c>
      <c r="J13" s="176">
        <v>0</v>
      </c>
      <c r="K13" s="184">
        <v>0</v>
      </c>
      <c r="L13" s="184">
        <v>0</v>
      </c>
      <c r="M13" s="184">
        <v>0</v>
      </c>
      <c r="N13" s="184">
        <v>0</v>
      </c>
    </row>
    <row r="14" spans="1:14">
      <c r="A14" s="177" t="s">
        <v>133</v>
      </c>
      <c r="B14" s="186">
        <v>90</v>
      </c>
      <c r="C14" s="186">
        <v>0</v>
      </c>
      <c r="D14" s="186">
        <v>0</v>
      </c>
      <c r="E14" s="221">
        <v>0</v>
      </c>
      <c r="F14" s="39">
        <v>0</v>
      </c>
      <c r="G14" s="187">
        <v>0</v>
      </c>
      <c r="H14" s="219">
        <v>0</v>
      </c>
      <c r="I14" s="220">
        <v>0</v>
      </c>
      <c r="J14" s="219">
        <v>0</v>
      </c>
      <c r="K14" s="186">
        <v>0</v>
      </c>
      <c r="L14" s="186">
        <v>0</v>
      </c>
      <c r="M14" s="186">
        <v>0</v>
      </c>
      <c r="N14" s="186">
        <v>0</v>
      </c>
    </row>
    <row r="15" spans="1:14">
      <c r="A15" s="177" t="s">
        <v>134</v>
      </c>
      <c r="B15" s="184">
        <v>0</v>
      </c>
      <c r="C15" s="184">
        <v>0</v>
      </c>
      <c r="D15" s="184">
        <v>0</v>
      </c>
      <c r="E15" s="216">
        <v>0</v>
      </c>
      <c r="F15" s="217">
        <v>0</v>
      </c>
      <c r="G15" s="173">
        <v>0</v>
      </c>
      <c r="H15" s="174">
        <v>0</v>
      </c>
      <c r="I15" s="175">
        <v>0</v>
      </c>
      <c r="J15" s="176">
        <v>0</v>
      </c>
      <c r="K15" s="184">
        <v>0</v>
      </c>
      <c r="L15" s="184">
        <v>0</v>
      </c>
      <c r="M15" s="184">
        <v>0</v>
      </c>
      <c r="N15" s="184">
        <v>0</v>
      </c>
    </row>
    <row r="16" spans="1:14">
      <c r="A16" s="80" t="s">
        <v>135</v>
      </c>
      <c r="B16" s="211">
        <v>45772</v>
      </c>
      <c r="C16" s="211">
        <v>45802</v>
      </c>
      <c r="D16" s="211">
        <v>45833</v>
      </c>
      <c r="E16" s="211">
        <v>45863</v>
      </c>
      <c r="F16" s="211">
        <v>45894</v>
      </c>
      <c r="G16" s="211">
        <v>45925</v>
      </c>
      <c r="H16" s="211">
        <v>45955</v>
      </c>
      <c r="I16" s="212">
        <v>45986</v>
      </c>
      <c r="J16" s="213">
        <v>45992</v>
      </c>
      <c r="K16" s="211">
        <v>46023</v>
      </c>
      <c r="L16" s="211">
        <v>46054</v>
      </c>
      <c r="M16" s="211">
        <v>46082</v>
      </c>
      <c r="N16" s="211">
        <v>46113</v>
      </c>
    </row>
    <row r="17" spans="1:14" ht="16">
      <c r="A17" s="9" t="s">
        <v>130</v>
      </c>
      <c r="B17" s="173">
        <v>38</v>
      </c>
      <c r="C17" s="173">
        <v>232</v>
      </c>
      <c r="D17" s="173">
        <v>208</v>
      </c>
      <c r="E17" s="173">
        <v>58</v>
      </c>
      <c r="F17" s="173">
        <v>15</v>
      </c>
      <c r="G17" s="173">
        <v>46</v>
      </c>
      <c r="H17" s="173">
        <v>10</v>
      </c>
      <c r="I17" s="178">
        <v>112</v>
      </c>
      <c r="J17" s="160">
        <v>13</v>
      </c>
      <c r="K17" s="173">
        <v>40</v>
      </c>
      <c r="L17" s="173">
        <v>33</v>
      </c>
      <c r="M17" s="173">
        <v>0</v>
      </c>
      <c r="N17" s="173">
        <v>8</v>
      </c>
    </row>
    <row r="18" spans="1:14">
      <c r="A18" s="177" t="s">
        <v>12</v>
      </c>
      <c r="B18" s="173">
        <v>0</v>
      </c>
      <c r="C18" s="173">
        <v>0</v>
      </c>
      <c r="D18" s="173">
        <v>0</v>
      </c>
      <c r="E18" s="173">
        <v>0</v>
      </c>
      <c r="F18" s="173">
        <v>0</v>
      </c>
      <c r="G18" s="173">
        <v>0</v>
      </c>
      <c r="H18" s="173">
        <v>0</v>
      </c>
      <c r="I18" s="178">
        <v>0</v>
      </c>
      <c r="J18" s="160">
        <v>0</v>
      </c>
      <c r="K18" s="173">
        <v>0</v>
      </c>
      <c r="L18" s="173">
        <v>0</v>
      </c>
      <c r="M18" s="173">
        <v>0</v>
      </c>
      <c r="N18" s="173">
        <v>0</v>
      </c>
    </row>
    <row r="19" spans="1:14" ht="16">
      <c r="A19" s="9" t="s">
        <v>13</v>
      </c>
      <c r="B19" s="173">
        <v>38</v>
      </c>
      <c r="C19" s="173">
        <v>195</v>
      </c>
      <c r="D19" s="173">
        <v>200</v>
      </c>
      <c r="E19" s="173">
        <v>50</v>
      </c>
      <c r="F19" s="173">
        <v>14</v>
      </c>
      <c r="G19" s="173">
        <v>43</v>
      </c>
      <c r="H19" s="173">
        <v>8</v>
      </c>
      <c r="I19" s="178">
        <v>112</v>
      </c>
      <c r="J19" s="160">
        <v>13</v>
      </c>
      <c r="K19" s="173">
        <v>40</v>
      </c>
      <c r="L19" s="173">
        <v>27</v>
      </c>
      <c r="M19" s="173">
        <v>22</v>
      </c>
      <c r="N19" s="173">
        <v>8</v>
      </c>
    </row>
    <row r="20" spans="1:14" ht="16">
      <c r="A20" s="9" t="s">
        <v>14</v>
      </c>
      <c r="B20" s="187">
        <v>0</v>
      </c>
      <c r="C20" s="187">
        <v>0</v>
      </c>
      <c r="D20" s="187">
        <v>0</v>
      </c>
      <c r="E20" s="187">
        <v>0</v>
      </c>
      <c r="F20" s="206">
        <v>0</v>
      </c>
      <c r="G20" s="187">
        <v>0</v>
      </c>
      <c r="H20" s="187">
        <v>1</v>
      </c>
      <c r="I20" s="206">
        <v>0</v>
      </c>
      <c r="J20" s="187">
        <v>0</v>
      </c>
      <c r="K20" s="187">
        <v>0</v>
      </c>
      <c r="L20" s="187">
        <v>3</v>
      </c>
      <c r="M20" s="187">
        <v>0</v>
      </c>
      <c r="N20" s="187">
        <v>0</v>
      </c>
    </row>
    <row r="21" spans="1:14" ht="16">
      <c r="A21" s="9" t="s">
        <v>15</v>
      </c>
      <c r="B21" s="187">
        <v>0</v>
      </c>
      <c r="C21" s="187">
        <v>37</v>
      </c>
      <c r="D21" s="187">
        <v>8</v>
      </c>
      <c r="E21" s="187">
        <v>8</v>
      </c>
      <c r="F21" s="206">
        <v>1</v>
      </c>
      <c r="G21" s="187">
        <v>3</v>
      </c>
      <c r="H21" s="187">
        <v>1</v>
      </c>
      <c r="I21" s="206">
        <v>0</v>
      </c>
      <c r="J21" s="187">
        <v>0</v>
      </c>
      <c r="K21" s="187">
        <v>0</v>
      </c>
      <c r="L21" s="187">
        <v>3</v>
      </c>
      <c r="M21" s="187">
        <v>1</v>
      </c>
      <c r="N21" s="187">
        <v>0</v>
      </c>
    </row>
    <row r="22" spans="1:14" ht="16">
      <c r="A22" s="9" t="s">
        <v>16</v>
      </c>
      <c r="B22" s="173">
        <v>0</v>
      </c>
      <c r="C22" s="173">
        <v>0</v>
      </c>
      <c r="D22" s="173">
        <v>0</v>
      </c>
      <c r="E22" s="173">
        <v>0</v>
      </c>
      <c r="F22" s="173">
        <v>0</v>
      </c>
      <c r="G22" s="173">
        <v>0</v>
      </c>
      <c r="H22" s="173">
        <v>0</v>
      </c>
      <c r="I22" s="178">
        <v>0</v>
      </c>
      <c r="J22" s="160">
        <v>0</v>
      </c>
      <c r="K22" s="173">
        <v>0</v>
      </c>
      <c r="L22" s="173">
        <v>0</v>
      </c>
      <c r="M22" s="173">
        <v>0</v>
      </c>
      <c r="N22" s="173">
        <v>0</v>
      </c>
    </row>
    <row r="23" spans="1:14">
      <c r="A23" s="177" t="s">
        <v>136</v>
      </c>
      <c r="B23" s="187">
        <v>0</v>
      </c>
      <c r="C23" s="187">
        <v>0</v>
      </c>
      <c r="D23" s="187">
        <v>0</v>
      </c>
      <c r="E23" s="187">
        <v>0</v>
      </c>
      <c r="F23" s="206">
        <v>0</v>
      </c>
      <c r="G23" s="187">
        <v>0</v>
      </c>
      <c r="H23" s="187">
        <v>1</v>
      </c>
      <c r="I23" s="206">
        <v>0</v>
      </c>
      <c r="J23" s="187">
        <v>0</v>
      </c>
      <c r="K23" s="187">
        <v>0</v>
      </c>
      <c r="L23" s="187">
        <v>0</v>
      </c>
      <c r="M23" s="187">
        <v>0</v>
      </c>
      <c r="N23" s="187">
        <v>0</v>
      </c>
    </row>
    <row r="24" spans="1:14">
      <c r="A24" s="177" t="s">
        <v>137</v>
      </c>
      <c r="B24" s="187">
        <v>37</v>
      </c>
      <c r="C24" s="187">
        <v>187</v>
      </c>
      <c r="D24" s="187">
        <v>196</v>
      </c>
      <c r="E24" s="187">
        <v>45</v>
      </c>
      <c r="F24" s="206">
        <v>14</v>
      </c>
      <c r="G24" s="187">
        <v>42</v>
      </c>
      <c r="H24" s="187">
        <v>7</v>
      </c>
      <c r="I24" s="206">
        <v>111</v>
      </c>
      <c r="J24" s="187">
        <v>8</v>
      </c>
      <c r="K24" s="187">
        <v>25</v>
      </c>
      <c r="L24" s="187">
        <v>18</v>
      </c>
      <c r="M24" s="187">
        <v>21</v>
      </c>
      <c r="N24" s="187">
        <v>6</v>
      </c>
    </row>
    <row r="25" spans="1:14">
      <c r="A25" s="177" t="s">
        <v>138</v>
      </c>
      <c r="B25" s="188">
        <v>1</v>
      </c>
      <c r="C25" s="188">
        <v>8</v>
      </c>
      <c r="D25" s="188">
        <v>4</v>
      </c>
      <c r="E25" s="188">
        <v>5</v>
      </c>
      <c r="F25" s="222">
        <v>0</v>
      </c>
      <c r="G25" s="187">
        <v>1</v>
      </c>
      <c r="H25" s="187">
        <v>0</v>
      </c>
      <c r="I25" s="206">
        <v>1</v>
      </c>
      <c r="J25" s="187">
        <v>5</v>
      </c>
      <c r="K25" s="188">
        <v>15</v>
      </c>
      <c r="L25" s="188">
        <v>9</v>
      </c>
      <c r="M25" s="188">
        <v>1</v>
      </c>
      <c r="N25" s="188">
        <v>2</v>
      </c>
    </row>
    <row r="26" spans="1:14">
      <c r="A26" s="177" t="s">
        <v>139</v>
      </c>
      <c r="B26" s="173">
        <v>0</v>
      </c>
      <c r="C26" s="173">
        <v>0</v>
      </c>
      <c r="D26" s="173">
        <v>0</v>
      </c>
      <c r="E26" s="173">
        <v>0</v>
      </c>
      <c r="F26" s="173">
        <v>0</v>
      </c>
      <c r="G26" s="173">
        <v>0</v>
      </c>
      <c r="H26" s="173">
        <v>0</v>
      </c>
      <c r="I26" s="178">
        <v>0</v>
      </c>
      <c r="J26" s="160">
        <v>0</v>
      </c>
      <c r="K26" s="173">
        <v>0</v>
      </c>
      <c r="L26" s="173">
        <v>0</v>
      </c>
      <c r="M26" s="173">
        <v>0</v>
      </c>
      <c r="N26" s="173">
        <v>0</v>
      </c>
    </row>
    <row r="27" spans="1:14">
      <c r="A27" s="80" t="s">
        <v>140</v>
      </c>
      <c r="B27" s="211">
        <v>45772</v>
      </c>
      <c r="C27" s="211">
        <v>45802</v>
      </c>
      <c r="D27" s="211">
        <v>45833</v>
      </c>
      <c r="E27" s="211">
        <v>45863</v>
      </c>
      <c r="F27" s="211">
        <v>45894</v>
      </c>
      <c r="G27" s="211">
        <v>45925</v>
      </c>
      <c r="H27" s="211">
        <v>45955</v>
      </c>
      <c r="I27" s="212">
        <v>45986</v>
      </c>
      <c r="J27" s="213">
        <v>45992</v>
      </c>
      <c r="K27" s="211">
        <v>46023</v>
      </c>
      <c r="L27" s="211">
        <v>46054</v>
      </c>
      <c r="M27" s="211">
        <v>46082</v>
      </c>
      <c r="N27" s="211">
        <v>46113</v>
      </c>
    </row>
    <row r="28" spans="1:14" ht="16">
      <c r="A28" s="9" t="s">
        <v>130</v>
      </c>
      <c r="B28" s="173">
        <v>0</v>
      </c>
      <c r="C28" s="173">
        <v>2</v>
      </c>
      <c r="D28" s="173">
        <v>0</v>
      </c>
      <c r="E28" s="173">
        <v>0</v>
      </c>
      <c r="F28" s="173">
        <v>0</v>
      </c>
      <c r="G28" s="173">
        <v>0</v>
      </c>
      <c r="H28" s="173">
        <v>0</v>
      </c>
      <c r="I28" s="178">
        <v>0</v>
      </c>
      <c r="J28" s="160">
        <v>11</v>
      </c>
      <c r="K28" s="173">
        <v>0</v>
      </c>
      <c r="L28" s="173">
        <v>0</v>
      </c>
      <c r="M28" s="173">
        <v>0</v>
      </c>
      <c r="N28" s="173">
        <v>0</v>
      </c>
    </row>
    <row r="29" spans="1:14">
      <c r="A29" s="177" t="s">
        <v>12</v>
      </c>
      <c r="B29" s="173">
        <v>0</v>
      </c>
      <c r="C29" s="173">
        <v>0</v>
      </c>
      <c r="D29" s="173">
        <v>0</v>
      </c>
      <c r="E29" s="173">
        <v>0</v>
      </c>
      <c r="F29" s="173">
        <v>0</v>
      </c>
      <c r="G29" s="173">
        <v>0</v>
      </c>
      <c r="H29" s="173">
        <v>0</v>
      </c>
      <c r="I29" s="178">
        <v>0</v>
      </c>
      <c r="J29" s="160">
        <v>0</v>
      </c>
      <c r="K29" s="173">
        <v>0</v>
      </c>
      <c r="L29" s="173">
        <v>0</v>
      </c>
      <c r="M29" s="173">
        <v>0</v>
      </c>
      <c r="N29" s="173">
        <v>0</v>
      </c>
    </row>
    <row r="30" spans="1:14" ht="16">
      <c r="A30" s="9" t="s">
        <v>13</v>
      </c>
      <c r="B30" s="173">
        <v>0</v>
      </c>
      <c r="C30" s="173">
        <v>2</v>
      </c>
      <c r="D30" s="173">
        <v>0</v>
      </c>
      <c r="E30" s="173">
        <v>0</v>
      </c>
      <c r="F30" s="173">
        <v>0</v>
      </c>
      <c r="G30" s="173">
        <v>0</v>
      </c>
      <c r="H30" s="173">
        <v>0</v>
      </c>
      <c r="I30" s="178">
        <v>0</v>
      </c>
      <c r="J30" s="160">
        <v>11</v>
      </c>
      <c r="K30" s="173">
        <v>0</v>
      </c>
      <c r="L30" s="173">
        <v>0</v>
      </c>
      <c r="M30" s="173">
        <v>0</v>
      </c>
      <c r="N30" s="173">
        <v>0</v>
      </c>
    </row>
    <row r="31" spans="1:14" ht="16">
      <c r="A31" s="9" t="s">
        <v>14</v>
      </c>
      <c r="B31" s="173">
        <v>0</v>
      </c>
      <c r="C31" s="173">
        <v>0</v>
      </c>
      <c r="D31" s="173">
        <v>0</v>
      </c>
      <c r="E31" s="173">
        <v>0</v>
      </c>
      <c r="F31" s="173">
        <v>0</v>
      </c>
      <c r="G31" s="173">
        <v>0</v>
      </c>
      <c r="H31" s="173">
        <v>0</v>
      </c>
      <c r="I31" s="178">
        <v>0</v>
      </c>
      <c r="J31" s="160">
        <v>0</v>
      </c>
      <c r="K31" s="173">
        <v>0</v>
      </c>
      <c r="L31" s="173">
        <v>0</v>
      </c>
      <c r="M31" s="173">
        <v>0</v>
      </c>
      <c r="N31" s="173">
        <v>0</v>
      </c>
    </row>
    <row r="32" spans="1:14" ht="16">
      <c r="A32" s="9" t="s">
        <v>15</v>
      </c>
      <c r="B32" s="173">
        <v>0</v>
      </c>
      <c r="C32" s="173">
        <v>0</v>
      </c>
      <c r="D32" s="173">
        <v>0</v>
      </c>
      <c r="E32" s="173">
        <v>0</v>
      </c>
      <c r="F32" s="173">
        <v>0</v>
      </c>
      <c r="G32" s="173">
        <v>0</v>
      </c>
      <c r="H32" s="173">
        <v>0</v>
      </c>
      <c r="I32" s="178">
        <v>0</v>
      </c>
      <c r="J32" s="160">
        <v>0</v>
      </c>
      <c r="K32" s="173">
        <v>0</v>
      </c>
      <c r="L32" s="173">
        <v>0</v>
      </c>
      <c r="M32" s="173">
        <v>0</v>
      </c>
      <c r="N32" s="173">
        <v>0</v>
      </c>
    </row>
    <row r="33" spans="1:14" ht="16">
      <c r="A33" s="9" t="s">
        <v>16</v>
      </c>
      <c r="B33" s="173">
        <v>0</v>
      </c>
      <c r="C33" s="173">
        <v>0</v>
      </c>
      <c r="D33" s="173">
        <v>0</v>
      </c>
      <c r="E33" s="173">
        <v>0</v>
      </c>
      <c r="F33" s="173">
        <v>0</v>
      </c>
      <c r="G33" s="173">
        <v>0</v>
      </c>
      <c r="H33" s="173">
        <v>0</v>
      </c>
      <c r="I33" s="178">
        <v>0</v>
      </c>
      <c r="J33" s="160">
        <v>0</v>
      </c>
      <c r="K33" s="173">
        <v>0</v>
      </c>
      <c r="L33" s="173">
        <v>0</v>
      </c>
      <c r="M33" s="173">
        <v>0</v>
      </c>
      <c r="N33" s="173">
        <v>0</v>
      </c>
    </row>
    <row r="34" spans="1:14">
      <c r="A34" s="177" t="s">
        <v>141</v>
      </c>
      <c r="B34" s="187">
        <v>0</v>
      </c>
      <c r="C34" s="187">
        <v>2</v>
      </c>
      <c r="D34" s="187">
        <v>0</v>
      </c>
      <c r="E34" s="187">
        <v>0</v>
      </c>
      <c r="F34" s="206">
        <v>0</v>
      </c>
      <c r="G34" s="187">
        <v>0</v>
      </c>
      <c r="H34" s="187">
        <v>0</v>
      </c>
      <c r="I34" s="206">
        <v>0</v>
      </c>
      <c r="J34" s="187">
        <v>0</v>
      </c>
      <c r="K34" s="187">
        <v>0</v>
      </c>
      <c r="L34" s="187">
        <v>0</v>
      </c>
      <c r="M34" s="187">
        <v>0</v>
      </c>
      <c r="N34" s="187">
        <v>0</v>
      </c>
    </row>
    <row r="35" spans="1:14">
      <c r="A35" s="177" t="s">
        <v>142</v>
      </c>
      <c r="B35" s="173">
        <v>0</v>
      </c>
      <c r="C35" s="173">
        <v>0</v>
      </c>
      <c r="D35" s="173">
        <v>0</v>
      </c>
      <c r="E35" s="173">
        <v>0</v>
      </c>
      <c r="F35" s="173">
        <v>0</v>
      </c>
      <c r="G35" s="173">
        <v>0</v>
      </c>
      <c r="H35" s="173">
        <v>0</v>
      </c>
      <c r="I35" s="178">
        <v>0</v>
      </c>
      <c r="J35" s="160">
        <v>0</v>
      </c>
      <c r="K35" s="173">
        <v>0</v>
      </c>
      <c r="L35" s="173">
        <v>0</v>
      </c>
      <c r="M35" s="173">
        <v>0</v>
      </c>
      <c r="N35" s="173">
        <v>0</v>
      </c>
    </row>
    <row r="36" spans="1:14">
      <c r="A36" s="177" t="s">
        <v>143</v>
      </c>
      <c r="B36" s="173">
        <v>0</v>
      </c>
      <c r="C36" s="173">
        <v>0</v>
      </c>
      <c r="D36" s="173">
        <v>0</v>
      </c>
      <c r="E36" s="173">
        <v>0</v>
      </c>
      <c r="F36" s="173">
        <v>0</v>
      </c>
      <c r="G36" s="173">
        <v>0</v>
      </c>
      <c r="H36" s="173">
        <v>0</v>
      </c>
      <c r="I36" s="178">
        <v>0</v>
      </c>
      <c r="J36" s="160">
        <v>11</v>
      </c>
      <c r="K36" s="173">
        <v>0</v>
      </c>
      <c r="L36" s="173">
        <v>0</v>
      </c>
      <c r="M36" s="173">
        <v>0</v>
      </c>
      <c r="N36" s="173">
        <v>0</v>
      </c>
    </row>
    <row r="37" spans="1:14">
      <c r="A37" s="177" t="s">
        <v>144</v>
      </c>
      <c r="B37" s="173">
        <v>0</v>
      </c>
      <c r="C37" s="173">
        <v>0</v>
      </c>
      <c r="D37" s="173">
        <v>0</v>
      </c>
      <c r="E37" s="173">
        <v>0</v>
      </c>
      <c r="F37" s="173">
        <v>0</v>
      </c>
      <c r="G37" s="173">
        <v>0</v>
      </c>
      <c r="H37" s="173">
        <v>0</v>
      </c>
      <c r="I37" s="178">
        <v>0</v>
      </c>
      <c r="J37" s="160">
        <v>0</v>
      </c>
      <c r="K37" s="173">
        <v>0</v>
      </c>
      <c r="L37" s="173">
        <v>0</v>
      </c>
      <c r="M37" s="173">
        <v>0</v>
      </c>
      <c r="N37" s="173">
        <v>0</v>
      </c>
    </row>
    <row r="38" spans="1:14">
      <c r="A38" s="80" t="s">
        <v>145</v>
      </c>
      <c r="B38" s="211">
        <v>45772</v>
      </c>
      <c r="C38" s="211">
        <v>45802</v>
      </c>
      <c r="D38" s="211">
        <v>45833</v>
      </c>
      <c r="E38" s="211">
        <v>45863</v>
      </c>
      <c r="F38" s="211">
        <v>45894</v>
      </c>
      <c r="G38" s="211">
        <v>45925</v>
      </c>
      <c r="H38" s="211">
        <v>45955</v>
      </c>
      <c r="I38" s="212">
        <v>45986</v>
      </c>
      <c r="J38" s="213">
        <v>45992</v>
      </c>
      <c r="K38" s="211">
        <v>46023</v>
      </c>
      <c r="L38" s="211">
        <v>46054</v>
      </c>
      <c r="M38" s="211">
        <v>46082</v>
      </c>
      <c r="N38" s="211">
        <v>46113</v>
      </c>
    </row>
    <row r="39" spans="1:14" ht="16">
      <c r="A39" s="9" t="s">
        <v>130</v>
      </c>
      <c r="B39" s="173">
        <v>0</v>
      </c>
      <c r="C39" s="173">
        <v>0</v>
      </c>
      <c r="D39" s="173">
        <v>0</v>
      </c>
      <c r="E39" s="173">
        <v>0</v>
      </c>
      <c r="F39" s="173">
        <v>0</v>
      </c>
      <c r="G39" s="173">
        <v>0</v>
      </c>
      <c r="H39" s="173">
        <v>0</v>
      </c>
      <c r="I39" s="178">
        <v>0</v>
      </c>
      <c r="J39" s="160">
        <v>0</v>
      </c>
      <c r="K39" s="173">
        <v>0</v>
      </c>
      <c r="L39" s="173">
        <v>0</v>
      </c>
      <c r="M39" s="173">
        <v>0</v>
      </c>
      <c r="N39" s="173">
        <v>0</v>
      </c>
    </row>
    <row r="40" spans="1:14">
      <c r="A40" s="177" t="s">
        <v>146</v>
      </c>
      <c r="B40" s="173">
        <v>0</v>
      </c>
      <c r="C40" s="173">
        <v>0</v>
      </c>
      <c r="D40" s="173">
        <v>0</v>
      </c>
      <c r="E40" s="173">
        <v>0</v>
      </c>
      <c r="F40" s="173">
        <v>0</v>
      </c>
      <c r="G40" s="173">
        <v>0</v>
      </c>
      <c r="H40" s="173">
        <v>0</v>
      </c>
      <c r="I40" s="178">
        <v>0</v>
      </c>
      <c r="J40" s="160">
        <v>0</v>
      </c>
      <c r="K40" s="173">
        <v>0</v>
      </c>
      <c r="L40" s="173">
        <v>0</v>
      </c>
      <c r="M40" s="173">
        <v>0</v>
      </c>
      <c r="N40" s="173">
        <v>0</v>
      </c>
    </row>
    <row r="41" spans="1:14" ht="16">
      <c r="A41" s="9" t="s">
        <v>13</v>
      </c>
      <c r="B41" s="173">
        <v>0</v>
      </c>
      <c r="C41" s="173">
        <v>0</v>
      </c>
      <c r="D41" s="173">
        <v>0</v>
      </c>
      <c r="E41" s="173">
        <v>0</v>
      </c>
      <c r="F41" s="173">
        <v>0</v>
      </c>
      <c r="G41" s="173">
        <v>0</v>
      </c>
      <c r="H41" s="173">
        <v>0</v>
      </c>
      <c r="I41" s="178">
        <v>0</v>
      </c>
      <c r="J41" s="160">
        <v>0</v>
      </c>
      <c r="K41" s="173">
        <v>0</v>
      </c>
      <c r="L41" s="173">
        <v>0</v>
      </c>
      <c r="M41" s="173">
        <v>0</v>
      </c>
      <c r="N41" s="173">
        <v>0</v>
      </c>
    </row>
    <row r="42" spans="1:14" ht="16">
      <c r="A42" s="9" t="s">
        <v>14</v>
      </c>
      <c r="B42" s="173">
        <v>0</v>
      </c>
      <c r="C42" s="173">
        <v>0</v>
      </c>
      <c r="D42" s="173">
        <v>0</v>
      </c>
      <c r="E42" s="173">
        <v>0</v>
      </c>
      <c r="F42" s="173">
        <v>0</v>
      </c>
      <c r="G42" s="173">
        <v>0</v>
      </c>
      <c r="H42" s="173">
        <v>0</v>
      </c>
      <c r="I42" s="178">
        <v>0</v>
      </c>
      <c r="J42" s="160">
        <v>0</v>
      </c>
      <c r="K42" s="173">
        <v>0</v>
      </c>
      <c r="L42" s="173">
        <v>0</v>
      </c>
      <c r="M42" s="173">
        <v>0</v>
      </c>
      <c r="N42" s="173">
        <v>0</v>
      </c>
    </row>
    <row r="43" spans="1:14" ht="16">
      <c r="A43" s="9" t="s">
        <v>15</v>
      </c>
      <c r="B43" s="173">
        <v>0</v>
      </c>
      <c r="C43" s="173">
        <v>0</v>
      </c>
      <c r="D43" s="173">
        <v>0</v>
      </c>
      <c r="E43" s="173">
        <v>0</v>
      </c>
      <c r="F43" s="173">
        <v>0</v>
      </c>
      <c r="G43" s="173">
        <v>0</v>
      </c>
      <c r="H43" s="173">
        <v>0</v>
      </c>
      <c r="I43" s="178">
        <v>0</v>
      </c>
      <c r="J43" s="160">
        <v>0</v>
      </c>
      <c r="K43" s="173">
        <v>0</v>
      </c>
      <c r="L43" s="173">
        <v>0</v>
      </c>
      <c r="M43" s="173">
        <v>0</v>
      </c>
      <c r="N43" s="173">
        <v>0</v>
      </c>
    </row>
    <row r="44" spans="1:14" ht="16">
      <c r="A44" s="9" t="s">
        <v>16</v>
      </c>
      <c r="B44" s="173">
        <v>0</v>
      </c>
      <c r="C44" s="173">
        <v>0</v>
      </c>
      <c r="D44" s="173">
        <v>0</v>
      </c>
      <c r="E44" s="173">
        <v>0</v>
      </c>
      <c r="F44" s="173">
        <v>0</v>
      </c>
      <c r="G44" s="173">
        <v>0</v>
      </c>
      <c r="H44" s="173">
        <v>0</v>
      </c>
      <c r="I44" s="178">
        <v>0</v>
      </c>
      <c r="J44" s="160">
        <v>0</v>
      </c>
      <c r="K44" s="173">
        <v>0</v>
      </c>
      <c r="L44" s="173">
        <v>0</v>
      </c>
      <c r="M44" s="173">
        <v>0</v>
      </c>
      <c r="N44" s="173">
        <v>0</v>
      </c>
    </row>
    <row r="45" spans="1:14">
      <c r="A45" s="177" t="s">
        <v>147</v>
      </c>
      <c r="B45" s="173">
        <v>0</v>
      </c>
      <c r="C45" s="173">
        <v>0</v>
      </c>
      <c r="D45" s="173">
        <v>0</v>
      </c>
      <c r="E45" s="173">
        <v>0</v>
      </c>
      <c r="F45" s="173">
        <v>0</v>
      </c>
      <c r="G45" s="173">
        <v>0</v>
      </c>
      <c r="H45" s="173">
        <v>0</v>
      </c>
      <c r="I45" s="178">
        <v>0</v>
      </c>
      <c r="J45" s="160">
        <v>0</v>
      </c>
      <c r="K45" s="173">
        <v>0</v>
      </c>
      <c r="L45" s="173">
        <v>0</v>
      </c>
      <c r="M45" s="173">
        <v>0</v>
      </c>
      <c r="N45" s="173">
        <v>0</v>
      </c>
    </row>
    <row r="46" spans="1:14">
      <c r="A46" s="177" t="s">
        <v>148</v>
      </c>
      <c r="B46" s="173">
        <v>0</v>
      </c>
      <c r="C46" s="173">
        <v>0</v>
      </c>
      <c r="D46" s="173">
        <v>0</v>
      </c>
      <c r="E46" s="173">
        <v>0</v>
      </c>
      <c r="F46" s="173">
        <v>0</v>
      </c>
      <c r="G46" s="173">
        <v>0</v>
      </c>
      <c r="H46" s="173">
        <v>0</v>
      </c>
      <c r="I46" s="178">
        <v>0</v>
      </c>
      <c r="J46" s="160">
        <v>0</v>
      </c>
      <c r="K46" s="173">
        <v>0</v>
      </c>
      <c r="L46" s="173">
        <v>0</v>
      </c>
      <c r="M46" s="173">
        <v>0</v>
      </c>
      <c r="N46" s="173">
        <v>0</v>
      </c>
    </row>
    <row r="47" spans="1:14">
      <c r="A47" s="177" t="s">
        <v>149</v>
      </c>
      <c r="B47" s="173">
        <v>0</v>
      </c>
      <c r="C47" s="173">
        <v>0</v>
      </c>
      <c r="D47" s="173">
        <v>0</v>
      </c>
      <c r="E47" s="173">
        <v>0</v>
      </c>
      <c r="F47" s="173">
        <v>0</v>
      </c>
      <c r="G47" s="173">
        <v>0</v>
      </c>
      <c r="H47" s="173">
        <v>0</v>
      </c>
      <c r="I47" s="178">
        <v>0</v>
      </c>
      <c r="J47" s="160">
        <v>0</v>
      </c>
      <c r="K47" s="173">
        <v>0</v>
      </c>
      <c r="L47" s="173">
        <v>0</v>
      </c>
      <c r="M47" s="173">
        <v>0</v>
      </c>
      <c r="N47" s="173">
        <v>0</v>
      </c>
    </row>
    <row r="48" spans="1:14">
      <c r="A48" s="177" t="s">
        <v>150</v>
      </c>
      <c r="B48" s="173">
        <v>0</v>
      </c>
      <c r="C48" s="173">
        <v>0</v>
      </c>
      <c r="D48" s="173">
        <v>0</v>
      </c>
      <c r="E48" s="173">
        <v>0</v>
      </c>
      <c r="F48" s="173">
        <v>0</v>
      </c>
      <c r="G48" s="173">
        <v>0</v>
      </c>
      <c r="H48" s="173">
        <v>0</v>
      </c>
      <c r="I48" s="178">
        <v>0</v>
      </c>
      <c r="J48" s="160">
        <v>0</v>
      </c>
      <c r="K48" s="173">
        <v>0</v>
      </c>
      <c r="L48" s="173">
        <v>0</v>
      </c>
      <c r="M48" s="173">
        <v>0</v>
      </c>
      <c r="N48" s="173">
        <v>0</v>
      </c>
    </row>
    <row r="49" spans="1:14">
      <c r="A49" s="80" t="s">
        <v>151</v>
      </c>
      <c r="B49" s="211">
        <v>45772</v>
      </c>
      <c r="C49" s="211">
        <v>45802</v>
      </c>
      <c r="D49" s="211">
        <v>45833</v>
      </c>
      <c r="E49" s="211">
        <v>45863</v>
      </c>
      <c r="F49" s="211">
        <v>45894</v>
      </c>
      <c r="G49" s="211">
        <v>45925</v>
      </c>
      <c r="H49" s="211">
        <v>45955</v>
      </c>
      <c r="I49" s="212">
        <v>45986</v>
      </c>
      <c r="J49" s="213">
        <v>45992</v>
      </c>
      <c r="K49" s="211">
        <v>46023</v>
      </c>
      <c r="L49" s="211">
        <v>46054</v>
      </c>
      <c r="M49" s="211">
        <v>46082</v>
      </c>
      <c r="N49" s="211">
        <v>46113</v>
      </c>
    </row>
    <row r="50" spans="1:14">
      <c r="A50" s="177" t="s">
        <v>152</v>
      </c>
      <c r="B50" s="173">
        <v>0</v>
      </c>
      <c r="C50" s="173">
        <v>0</v>
      </c>
      <c r="D50" s="173">
        <v>0</v>
      </c>
      <c r="E50" s="173">
        <v>0</v>
      </c>
      <c r="F50" s="173">
        <v>0</v>
      </c>
      <c r="G50" s="173">
        <v>0</v>
      </c>
      <c r="H50" s="173">
        <v>0</v>
      </c>
      <c r="I50" s="178">
        <v>0</v>
      </c>
      <c r="J50" s="160">
        <v>0</v>
      </c>
      <c r="K50" s="173">
        <v>0</v>
      </c>
      <c r="L50" s="173">
        <v>0</v>
      </c>
      <c r="M50" s="173">
        <v>0</v>
      </c>
      <c r="N50" s="173">
        <v>0</v>
      </c>
    </row>
    <row r="51" spans="1:14">
      <c r="A51" s="80" t="s">
        <v>153</v>
      </c>
      <c r="B51" s="211">
        <v>45772</v>
      </c>
      <c r="C51" s="211">
        <v>45802</v>
      </c>
      <c r="D51" s="211">
        <v>45833</v>
      </c>
      <c r="E51" s="211">
        <v>45863</v>
      </c>
      <c r="F51" s="211">
        <v>45894</v>
      </c>
      <c r="G51" s="211">
        <v>45925</v>
      </c>
      <c r="H51" s="211">
        <v>45955</v>
      </c>
      <c r="I51" s="212">
        <v>45986</v>
      </c>
      <c r="J51" s="213">
        <v>45992</v>
      </c>
      <c r="K51" s="211">
        <v>46023</v>
      </c>
      <c r="L51" s="211">
        <v>46054</v>
      </c>
      <c r="M51" s="211">
        <v>46082</v>
      </c>
      <c r="N51" s="211">
        <v>46113</v>
      </c>
    </row>
    <row r="52" spans="1:14">
      <c r="A52" s="177" t="s">
        <v>154</v>
      </c>
      <c r="B52" s="173">
        <v>0</v>
      </c>
      <c r="C52" s="173">
        <v>1</v>
      </c>
      <c r="D52" s="173">
        <v>0</v>
      </c>
      <c r="E52" s="173">
        <v>0</v>
      </c>
      <c r="F52" s="173">
        <v>1</v>
      </c>
      <c r="G52" s="173">
        <v>0</v>
      </c>
      <c r="H52" s="173">
        <v>1</v>
      </c>
      <c r="I52" s="178">
        <v>0</v>
      </c>
      <c r="J52" s="160">
        <v>0</v>
      </c>
      <c r="K52" s="173">
        <v>0</v>
      </c>
      <c r="L52" s="173">
        <v>0</v>
      </c>
      <c r="M52" s="174">
        <v>1</v>
      </c>
      <c r="N52" s="173">
        <v>0</v>
      </c>
    </row>
    <row r="53" spans="1:14">
      <c r="A53" s="14"/>
      <c r="K53" s="64"/>
      <c r="L53" s="64"/>
      <c r="M53" s="64"/>
      <c r="N53" s="64"/>
    </row>
    <row r="54" spans="1:14">
      <c r="K54" s="64"/>
      <c r="L54" s="64"/>
      <c r="M54" s="64"/>
      <c r="N54" s="64"/>
    </row>
    <row r="55" spans="1:14">
      <c r="A55" s="11"/>
      <c r="K55" s="64"/>
      <c r="L55" s="64"/>
      <c r="M55" s="64"/>
      <c r="N55" s="64"/>
    </row>
    <row r="56" spans="1:14">
      <c r="A56" s="11"/>
      <c r="K56" s="64"/>
      <c r="L56" s="64"/>
      <c r="M56" s="64"/>
      <c r="N56" s="64"/>
    </row>
    <row r="57" spans="1:14">
      <c r="A57" s="10"/>
      <c r="K57" s="64"/>
      <c r="L57" s="64"/>
      <c r="M57" s="64"/>
      <c r="N57" s="64"/>
    </row>
    <row r="58" spans="1:14">
      <c r="A58" s="13"/>
      <c r="K58" s="64"/>
      <c r="L58" s="64"/>
      <c r="M58" s="64"/>
      <c r="N58" s="64"/>
    </row>
    <row r="59" spans="1:14">
      <c r="A59" s="13"/>
      <c r="K59" s="64"/>
      <c r="L59" s="64"/>
      <c r="M59" s="64"/>
      <c r="N59" s="64"/>
    </row>
    <row r="60" spans="1:14">
      <c r="A60" s="11"/>
      <c r="K60" s="64"/>
      <c r="L60" s="64"/>
      <c r="M60" s="64"/>
      <c r="N60" s="64"/>
    </row>
    <row r="61" spans="1:14">
      <c r="A61" s="12"/>
      <c r="K61" s="64"/>
      <c r="L61" s="64"/>
      <c r="M61" s="64"/>
      <c r="N61" s="64"/>
    </row>
    <row r="62" spans="1:14">
      <c r="A62" s="10"/>
      <c r="K62" s="64"/>
      <c r="L62" s="64"/>
      <c r="M62" s="64"/>
      <c r="N62" s="64"/>
    </row>
    <row r="63" spans="1:14">
      <c r="A63" s="10"/>
      <c r="K63" s="64"/>
      <c r="L63" s="64"/>
      <c r="M63" s="64"/>
      <c r="N63" s="6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5" ma:contentTypeDescription="Create a new document." ma:contentTypeScope="" ma:versionID="b83027817a6180ec4742574139fadac4">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35d85cbd25395c82378eca47f3fb4728"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2.xml><?xml version="1.0" encoding="utf-8"?>
<ds:datastoreItem xmlns:ds="http://schemas.openxmlformats.org/officeDocument/2006/customXml" ds:itemID="{3B71184B-4619-4949-9F93-A495A7F9D4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E49BF9-C93F-4283-8CE8-F379A3F130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2026-05-13T12:55:28Z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